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Новая папка\Алгоритм отпуска\"/>
    </mc:Choice>
  </mc:AlternateContent>
  <bookViews>
    <workbookView xWindow="120" yWindow="120" windowWidth="15180" windowHeight="8835" activeTab="1"/>
  </bookViews>
  <sheets>
    <sheet name="Исходные данные" sheetId="1" r:id="rId1"/>
    <sheet name="График" sheetId="2" r:id="rId2"/>
  </sheets>
  <externalReferences>
    <externalReference r:id="rId3"/>
    <externalReference r:id="rId4"/>
    <externalReference r:id="rId5"/>
  </externalReferences>
  <definedNames>
    <definedName name="_YN3">'[1]ТН-2 (альбомн)'!#REF!</definedName>
    <definedName name="s">#REF!</definedName>
    <definedName name="Адресаты">[2]Служебный!$B$3:$B$7</definedName>
    <definedName name="ВидПоВопросам">[2]Служебный!$D$3:$D$10</definedName>
    <definedName name="ВидПоНормам">[2]Служебный!$C$3:$C$8</definedName>
    <definedName name="ДатаПересмотра">[2]Служебный!$F$3:$F$5</definedName>
    <definedName name="й">'[3]Округление до 50 руб.'!#REF!</definedName>
    <definedName name="КТ1">'Исходные данные'!$40:$43</definedName>
    <definedName name="КТ2">График!$41:$41</definedName>
    <definedName name="НТ1">'Исходные данные'!$16:$19</definedName>
    <definedName name="НТ2">График!$17:$20</definedName>
    <definedName name="_xlnm.Print_Area" localSheetId="1">График!$B$2:$AD$51</definedName>
    <definedName name="_xlnm.Print_Area" localSheetId="0">'Исходные данные'!$B$2:$AD$54</definedName>
    <definedName name="Срок">[2]Служебный!$E$3:$E$5</definedName>
    <definedName name="Управления">[2]Служебный!$A$3:$A$35</definedName>
    <definedName name="ф">#REF!</definedName>
  </definedNames>
  <calcPr calcId="152511" iterate="1"/>
</workbook>
</file>

<file path=xl/calcChain.xml><?xml version="1.0" encoding="utf-8"?>
<calcChain xmlns="http://schemas.openxmlformats.org/spreadsheetml/2006/main">
  <c r="BS20" i="1" l="1"/>
  <c r="BW20" i="1" s="1"/>
  <c r="CE20" i="1"/>
  <c r="BZ20" i="1" s="1"/>
  <c r="BS24" i="1"/>
  <c r="CC24" i="1" s="1"/>
  <c r="CE24" i="1"/>
  <c r="BU24" i="1" s="1"/>
  <c r="BZ24" i="1"/>
  <c r="BS28" i="1"/>
  <c r="CE28" i="1"/>
  <c r="BV28" i="1" s="1"/>
  <c r="BY28" i="1"/>
  <c r="BS32" i="1"/>
  <c r="CE32" i="1"/>
  <c r="BT32" i="1" s="1"/>
  <c r="BS36" i="1"/>
  <c r="CE36" i="1"/>
  <c r="BU36" i="1" s="1"/>
  <c r="BS40" i="1"/>
  <c r="CE40" i="1"/>
  <c r="BV40" i="1" s="1"/>
  <c r="CE16" i="1"/>
  <c r="BS16" i="1"/>
  <c r="CC16" i="1" s="1"/>
  <c r="BF20" i="1"/>
  <c r="BL20" i="1" s="1"/>
  <c r="BR20" i="1"/>
  <c r="BQ20" i="1" s="1"/>
  <c r="BF24" i="1"/>
  <c r="BR24" i="1"/>
  <c r="BI24" i="1" s="1"/>
  <c r="BF28" i="1"/>
  <c r="BR28" i="1"/>
  <c r="BG28" i="1" s="1"/>
  <c r="BF32" i="1"/>
  <c r="BR32" i="1"/>
  <c r="BJ32" i="1" s="1"/>
  <c r="BI32" i="1"/>
  <c r="BF36" i="1"/>
  <c r="BR36" i="1"/>
  <c r="BF40" i="1"/>
  <c r="BR40" i="1"/>
  <c r="BG40" i="1" s="1"/>
  <c r="BI40" i="1"/>
  <c r="BQ40" i="1"/>
  <c r="BR16" i="1"/>
  <c r="BF16" i="1"/>
  <c r="AS20" i="1"/>
  <c r="BE20" i="1"/>
  <c r="AS24" i="1"/>
  <c r="BE24" i="1"/>
  <c r="AV24" i="1"/>
  <c r="AZ24" i="1"/>
  <c r="AS28" i="1"/>
  <c r="BE28" i="1"/>
  <c r="AT28" i="1" s="1"/>
  <c r="BC28" i="1"/>
  <c r="AS32" i="1"/>
  <c r="AX32" i="1" s="1"/>
  <c r="BE32" i="1"/>
  <c r="AS36" i="1"/>
  <c r="BE36" i="1"/>
  <c r="AS40" i="1"/>
  <c r="BE40" i="1"/>
  <c r="AT40" i="1" s="1"/>
  <c r="BE16" i="1"/>
  <c r="AS16" i="1"/>
  <c r="AF20" i="1"/>
  <c r="AR20" i="1"/>
  <c r="AH20" i="1" s="1"/>
  <c r="AF24" i="1"/>
  <c r="AR24" i="1"/>
  <c r="AH24" i="1" s="1"/>
  <c r="AF28" i="1"/>
  <c r="AR28" i="1"/>
  <c r="AG28" i="1" s="1"/>
  <c r="AF32" i="1"/>
  <c r="AM32" i="1" s="1"/>
  <c r="AR32" i="1"/>
  <c r="AF36" i="1"/>
  <c r="AL36" i="1" s="1"/>
  <c r="AR36" i="1"/>
  <c r="AF40" i="1"/>
  <c r="AM40" i="1" s="1"/>
  <c r="AR40" i="1"/>
  <c r="AR16" i="1"/>
  <c r="AF16" i="1"/>
  <c r="AH16" i="1" s="1"/>
  <c r="BJ16" i="1"/>
  <c r="CB16" i="1"/>
  <c r="CA16" i="1"/>
  <c r="BW16" i="1"/>
  <c r="BU16" i="1"/>
  <c r="J37" i="2"/>
  <c r="E37" i="2"/>
  <c r="B37" i="2"/>
  <c r="AV16" i="1"/>
  <c r="BA16" i="1"/>
  <c r="BN16" i="1"/>
  <c r="BO16" i="1"/>
  <c r="BH16" i="1"/>
  <c r="BI16" i="1"/>
  <c r="J25" i="2"/>
  <c r="J29" i="2"/>
  <c r="J33" i="2"/>
  <c r="J21" i="2"/>
  <c r="E33" i="2"/>
  <c r="B33" i="2"/>
  <c r="E29" i="2"/>
  <c r="B29" i="2"/>
  <c r="E25" i="2"/>
  <c r="B25" i="2"/>
  <c r="E21" i="2"/>
  <c r="B21" i="2"/>
  <c r="J17" i="2"/>
  <c r="E17" i="2"/>
  <c r="B17" i="2"/>
  <c r="BB32" i="1" l="1"/>
  <c r="AI16" i="1"/>
  <c r="AH40" i="1"/>
  <c r="AP28" i="1"/>
  <c r="AW32" i="1"/>
  <c r="BJ36" i="1"/>
  <c r="BK24" i="1"/>
  <c r="BY40" i="1"/>
  <c r="BX32" i="1"/>
  <c r="BX28" i="1"/>
  <c r="BV24" i="1"/>
  <c r="CD20" i="1"/>
  <c r="AO40" i="1"/>
  <c r="AG40" i="1"/>
  <c r="AK28" i="1"/>
  <c r="AV32" i="1"/>
  <c r="BO32" i="1"/>
  <c r="BK32" i="1"/>
  <c r="BM24" i="1"/>
  <c r="BT16" i="1"/>
  <c r="BU40" i="1"/>
  <c r="CC36" i="1"/>
  <c r="CB32" i="1"/>
  <c r="CC28" i="1"/>
  <c r="BU28" i="1"/>
  <c r="CD24" i="1"/>
  <c r="AL40" i="1"/>
  <c r="BZ40" i="1"/>
  <c r="AM16" i="1"/>
  <c r="AI40" i="1"/>
  <c r="AG32" i="1"/>
  <c r="AJ28" i="1"/>
  <c r="AK24" i="1"/>
  <c r="AW16" i="1"/>
  <c r="AW36" i="1"/>
  <c r="AX24" i="1"/>
  <c r="BP16" i="1"/>
  <c r="BL40" i="1"/>
  <c r="BP28" i="1"/>
  <c r="CB40" i="1"/>
  <c r="BT40" i="1"/>
  <c r="BW36" i="1"/>
  <c r="BW32" i="1"/>
  <c r="CA28" i="1"/>
  <c r="BT28" i="1"/>
  <c r="BT24" i="1"/>
  <c r="AM24" i="1"/>
  <c r="AY40" i="1"/>
  <c r="BG16" i="1"/>
  <c r="BL16" i="1"/>
  <c r="AZ16" i="1"/>
  <c r="AU16" i="1"/>
  <c r="AK16" i="1"/>
  <c r="BX16" i="1"/>
  <c r="AO32" i="1"/>
  <c r="AI32" i="1"/>
  <c r="AI24" i="1"/>
  <c r="BD40" i="1"/>
  <c r="AV40" i="1"/>
  <c r="BA32" i="1"/>
  <c r="AT32" i="1"/>
  <c r="BB28" i="1"/>
  <c r="AU24" i="1"/>
  <c r="BO40" i="1"/>
  <c r="BH40" i="1"/>
  <c r="BP36" i="1"/>
  <c r="BN32" i="1"/>
  <c r="BG32" i="1"/>
  <c r="BO28" i="1"/>
  <c r="BH24" i="1"/>
  <c r="CA32" i="1"/>
  <c r="BV32" i="1"/>
  <c r="BV20" i="1"/>
  <c r="BD16" i="1"/>
  <c r="AY16" i="1"/>
  <c r="AP16" i="1"/>
  <c r="BY16" i="1"/>
  <c r="AQ40" i="1"/>
  <c r="AN32" i="1"/>
  <c r="AO28" i="1"/>
  <c r="BB40" i="1"/>
  <c r="AU40" i="1"/>
  <c r="AU36" i="1"/>
  <c r="AZ32" i="1"/>
  <c r="AX28" i="1"/>
  <c r="BB24" i="1"/>
  <c r="BM40" i="1"/>
  <c r="BH36" i="1"/>
  <c r="BM32" i="1"/>
  <c r="BK28" i="1"/>
  <c r="BO24" i="1"/>
  <c r="BH20" i="1"/>
  <c r="CD40" i="1"/>
  <c r="BY36" i="1"/>
  <c r="BZ32" i="1"/>
  <c r="CB28" i="1"/>
  <c r="BW28" i="1"/>
  <c r="BY24" i="1"/>
  <c r="BW24" i="1"/>
  <c r="BT20" i="1"/>
  <c r="AJ32" i="1"/>
  <c r="BC16" i="1"/>
  <c r="AO16" i="1"/>
  <c r="AH36" i="1"/>
  <c r="AO24" i="1"/>
  <c r="AZ40" i="1"/>
  <c r="AW28" i="1"/>
  <c r="BJ28" i="1"/>
  <c r="CD32" i="1"/>
  <c r="AP36" i="1"/>
  <c r="AJ36" i="1"/>
  <c r="AL20" i="1"/>
  <c r="BC36" i="1"/>
  <c r="AT20" i="1"/>
  <c r="AX20" i="1"/>
  <c r="BB20" i="1"/>
  <c r="AJ16" i="1"/>
  <c r="AN16" i="1"/>
  <c r="AJ40" i="1"/>
  <c r="AN40" i="1"/>
  <c r="AM36" i="1"/>
  <c r="AL28" i="1"/>
  <c r="AP24" i="1"/>
  <c r="AN20" i="1"/>
  <c r="AI20" i="1"/>
  <c r="AT16" i="1"/>
  <c r="AX16" i="1"/>
  <c r="BB16" i="1"/>
  <c r="AW40" i="1"/>
  <c r="BA40" i="1"/>
  <c r="AZ36" i="1"/>
  <c r="AY28" i="1"/>
  <c r="BC24" i="1"/>
  <c r="BA20" i="1"/>
  <c r="AV20" i="1"/>
  <c r="BM16" i="1"/>
  <c r="BQ16" i="1"/>
  <c r="BK16" i="1"/>
  <c r="BJ40" i="1"/>
  <c r="BN40" i="1"/>
  <c r="BM36" i="1"/>
  <c r="BL28" i="1"/>
  <c r="BP24" i="1"/>
  <c r="BN20" i="1"/>
  <c r="BI20" i="1"/>
  <c r="CD16" i="1"/>
  <c r="BZ16" i="1"/>
  <c r="BV16" i="1"/>
  <c r="BW40" i="1"/>
  <c r="CA40" i="1"/>
  <c r="BZ36" i="1"/>
  <c r="AQ20" i="1"/>
  <c r="BD20" i="1"/>
  <c r="AY20" i="1"/>
  <c r="AQ36" i="1"/>
  <c r="AG36" i="1"/>
  <c r="AK36" i="1"/>
  <c r="AO36" i="1"/>
  <c r="AI28" i="1"/>
  <c r="AM28" i="1"/>
  <c r="AQ28" i="1"/>
  <c r="AJ24" i="1"/>
  <c r="AN24" i="1"/>
  <c r="AM20" i="1"/>
  <c r="BD36" i="1"/>
  <c r="AY36" i="1"/>
  <c r="AT36" i="1"/>
  <c r="AX36" i="1"/>
  <c r="BB36" i="1"/>
  <c r="AV28" i="1"/>
  <c r="AZ28" i="1"/>
  <c r="BD28" i="1"/>
  <c r="AW24" i="1"/>
  <c r="BA24" i="1"/>
  <c r="AZ20" i="1"/>
  <c r="AU20" i="1"/>
  <c r="BQ36" i="1"/>
  <c r="BL36" i="1"/>
  <c r="BG36" i="1"/>
  <c r="BK36" i="1"/>
  <c r="BO36" i="1"/>
  <c r="BI28" i="1"/>
  <c r="BM28" i="1"/>
  <c r="BQ28" i="1"/>
  <c r="BJ24" i="1"/>
  <c r="BN24" i="1"/>
  <c r="BM20" i="1"/>
  <c r="CD36" i="1"/>
  <c r="BT36" i="1"/>
  <c r="BX36" i="1"/>
  <c r="CB36" i="1"/>
  <c r="AG20" i="1"/>
  <c r="AK20" i="1"/>
  <c r="AO20" i="1"/>
  <c r="BG20" i="1"/>
  <c r="BK20" i="1"/>
  <c r="BO20" i="1"/>
  <c r="AQ16" i="1"/>
  <c r="AL16" i="1"/>
  <c r="AG16" i="1"/>
  <c r="AP40" i="1"/>
  <c r="AK40" i="1"/>
  <c r="AN36" i="1"/>
  <c r="AI36" i="1"/>
  <c r="AQ32" i="1"/>
  <c r="AK32" i="1"/>
  <c r="AH32" i="1"/>
  <c r="AL32" i="1"/>
  <c r="AP32" i="1"/>
  <c r="AN28" i="1"/>
  <c r="AH28" i="1"/>
  <c r="AQ24" i="1"/>
  <c r="AL24" i="1"/>
  <c r="AG24" i="1"/>
  <c r="AP20" i="1"/>
  <c r="AJ20" i="1"/>
  <c r="BC40" i="1"/>
  <c r="AX40" i="1"/>
  <c r="BA36" i="1"/>
  <c r="AV36" i="1"/>
  <c r="BD32" i="1"/>
  <c r="AU32" i="1"/>
  <c r="AY32" i="1"/>
  <c r="BC32" i="1"/>
  <c r="BA28" i="1"/>
  <c r="AU28" i="1"/>
  <c r="BD24" i="1"/>
  <c r="AY24" i="1"/>
  <c r="AT24" i="1"/>
  <c r="BC20" i="1"/>
  <c r="AW20" i="1"/>
  <c r="BP40" i="1"/>
  <c r="BK40" i="1"/>
  <c r="BN36" i="1"/>
  <c r="BI36" i="1"/>
  <c r="BQ32" i="1"/>
  <c r="BH32" i="1"/>
  <c r="BL32" i="1"/>
  <c r="BP32" i="1"/>
  <c r="BN28" i="1"/>
  <c r="BH28" i="1"/>
  <c r="BQ24" i="1"/>
  <c r="BL24" i="1"/>
  <c r="BG24" i="1"/>
  <c r="BP20" i="1"/>
  <c r="BJ20" i="1"/>
  <c r="CC40" i="1"/>
  <c r="BX40" i="1"/>
  <c r="CA36" i="1"/>
  <c r="BV36" i="1"/>
  <c r="BU32" i="1"/>
  <c r="BY32" i="1"/>
  <c r="CC32" i="1"/>
  <c r="CB24" i="1"/>
  <c r="BX24" i="1"/>
  <c r="CC20" i="1"/>
  <c r="BY20" i="1"/>
  <c r="BU20" i="1"/>
  <c r="CD28" i="1"/>
  <c r="BZ28" i="1"/>
  <c r="CA24" i="1"/>
  <c r="CB20" i="1"/>
  <c r="BX20" i="1"/>
  <c r="CA20" i="1"/>
  <c r="T21" i="2" l="1"/>
  <c r="S33" i="2"/>
  <c r="R17" i="2"/>
  <c r="L37" i="2"/>
  <c r="Q25" i="2"/>
  <c r="V25" i="2"/>
  <c r="L33" i="2"/>
  <c r="L17" i="2"/>
  <c r="O37" i="2"/>
  <c r="N17" i="2"/>
  <c r="V17" i="2"/>
  <c r="T17" i="2"/>
  <c r="M17" i="2"/>
  <c r="O17" i="2"/>
  <c r="K17" i="2"/>
  <c r="R37" i="2"/>
  <c r="Q17" i="2"/>
  <c r="X37" i="2"/>
  <c r="K37" i="2"/>
  <c r="Q37" i="2"/>
  <c r="M37" i="2"/>
  <c r="X17" i="2"/>
  <c r="P17" i="2"/>
  <c r="K33" i="2"/>
  <c r="P37" i="2"/>
  <c r="N25" i="2"/>
  <c r="X25" i="2"/>
  <c r="T25" i="2"/>
  <c r="S25" i="2"/>
  <c r="R25" i="2"/>
  <c r="P25" i="2"/>
  <c r="L25" i="2"/>
  <c r="K25" i="2"/>
  <c r="O25" i="2"/>
  <c r="M25" i="2"/>
  <c r="S37" i="2"/>
  <c r="N33" i="2"/>
  <c r="O33" i="2"/>
  <c r="R33" i="2"/>
  <c r="Q33" i="2"/>
  <c r="M33" i="2"/>
  <c r="R29" i="2"/>
  <c r="O29" i="2"/>
  <c r="N29" i="2"/>
  <c r="Q29" i="2"/>
  <c r="M29" i="2"/>
  <c r="X29" i="2"/>
  <c r="V29" i="2"/>
  <c r="T29" i="2"/>
  <c r="S29" i="2"/>
  <c r="P29" i="2"/>
  <c r="L29" i="2"/>
  <c r="K29" i="2"/>
  <c r="T33" i="2"/>
  <c r="P33" i="2"/>
  <c r="T37" i="2"/>
  <c r="V37" i="2"/>
  <c r="M21" i="2"/>
  <c r="X21" i="2"/>
  <c r="R21" i="2"/>
  <c r="P21" i="2"/>
  <c r="K21" i="2"/>
  <c r="V21" i="2"/>
  <c r="O21" i="2"/>
  <c r="Q21" i="2"/>
  <c r="L21" i="2"/>
  <c r="N21" i="2"/>
  <c r="S21" i="2"/>
  <c r="X33" i="2"/>
  <c r="S17" i="2"/>
  <c r="N37" i="2"/>
  <c r="V33" i="2"/>
</calcChain>
</file>

<file path=xl/comments1.xml><?xml version="1.0" encoding="utf-8"?>
<comments xmlns="http://schemas.openxmlformats.org/spreadsheetml/2006/main">
  <authors>
    <author>КонсультантПлюс примечание</author>
  </authors>
  <commentList>
    <comment ref="CR44" authorId="0" shapeId="0">
      <text>
        <r>
          <rPr>
            <sz val="8"/>
            <color indexed="81"/>
            <rFont val="Tahoma"/>
            <charset val="204"/>
          </rPr>
          <t>Левая кнопка: "Добавить строку"
Правая кнопка: "Удалить строку"</t>
        </r>
      </text>
    </comment>
  </commentList>
</comments>
</file>

<file path=xl/sharedStrings.xml><?xml version="1.0" encoding="utf-8"?>
<sst xmlns="http://schemas.openxmlformats.org/spreadsheetml/2006/main" count="100" uniqueCount="46">
  <si>
    <t>УТВЕРЖДАЮ</t>
  </si>
  <si>
    <t>Наименование должности
руководителя организации</t>
  </si>
  <si>
    <t>Подпись</t>
  </si>
  <si>
    <t>Расшифровка подписи</t>
  </si>
  <si>
    <t xml:space="preserve"> 20</t>
  </si>
  <si>
    <t>г.</t>
  </si>
  <si>
    <t>Наименование организации</t>
  </si>
  <si>
    <t>№</t>
  </si>
  <si>
    <t>Место составления</t>
  </si>
  <si>
    <t>на</t>
  </si>
  <si>
    <t>год</t>
  </si>
  <si>
    <t>Структурное подразделение</t>
  </si>
  <si>
    <t>Должность (специальность, профессия) по штатному расписанию</t>
  </si>
  <si>
    <t>Фамилия, имя, отчество</t>
  </si>
  <si>
    <t>Табельный номер</t>
  </si>
  <si>
    <t>Примечание</t>
  </si>
  <si>
    <t>дата</t>
  </si>
  <si>
    <t>перенесение отпуска</t>
  </si>
  <si>
    <t>основание (документ)</t>
  </si>
  <si>
    <t>дата предпо-лагаемого отпуска</t>
  </si>
  <si>
    <t>Наименование должности</t>
  </si>
  <si>
    <t>руководителя кадровой службы</t>
  </si>
  <si>
    <t>СОГЛАСОВАНО</t>
  </si>
  <si>
    <t>Протокол заседания</t>
  </si>
  <si>
    <t>выборного профсоюзного органа</t>
  </si>
  <si>
    <t>Визы</t>
  </si>
  <si>
    <t>с</t>
  </si>
  <si>
    <t>по</t>
  </si>
  <si>
    <t>ГРАФИК ТРУДОВЫХ ОТПУСКОВ</t>
  </si>
  <si>
    <t>запланированная</t>
  </si>
  <si>
    <t>фактическая</t>
  </si>
  <si>
    <t xml:space="preserve"> Код по ОКУД </t>
  </si>
  <si>
    <t>Должность</t>
  </si>
  <si>
    <t>Основание изменения графика</t>
  </si>
  <si>
    <t>Месяц</t>
  </si>
  <si>
    <t>по графику</t>
  </si>
  <si>
    <t>фактически</t>
  </si>
  <si>
    <t>за какой период</t>
  </si>
  <si>
    <t>–</t>
  </si>
  <si>
    <t>количество дней отпуска</t>
  </si>
  <si>
    <t>часть</t>
  </si>
  <si>
    <t>итого дней отпуска по графику</t>
  </si>
  <si>
    <t>1 часть</t>
  </si>
  <si>
    <t>2 часть</t>
  </si>
  <si>
    <t>3 часть</t>
  </si>
  <si>
    <t>4 часть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</si>
</sst>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[$-F400]h:mm:ss\ AM/PM"/>
    <numFmt numFmtId="165" formatCode="[$-FC19]d\ mmmm"/>
  </numFmts>
  <fonts count="31" x14ac:knownFonts="1">
    <font>
      <sz val="10"/>
      <name val="Times New Roman CYR"/>
      <family val="1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8"/>
      <name val="Times New Roman CYR"/>
      <family val="1"/>
      <charset val="204"/>
    </font>
    <font>
      <sz val="9"/>
      <name val="Times New Roman CYR"/>
      <family val="1"/>
      <charset val="204"/>
    </font>
    <font>
      <i/>
      <sz val="8"/>
      <name val="Times New Roman CYR"/>
      <family val="1"/>
      <charset val="204"/>
    </font>
    <font>
      <i/>
      <sz val="8"/>
      <name val="Times New Roman CYR"/>
      <charset val="204"/>
    </font>
    <font>
      <b/>
      <sz val="10"/>
      <name val="Times New Roman CYR"/>
      <charset val="204"/>
    </font>
    <font>
      <sz val="10"/>
      <color indexed="9"/>
      <name val="Times New Roman CYR"/>
      <family val="1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1"/>
      <name val="Tahoma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horizontal="left"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" fillId="0" borderId="0">
      <alignment horizontal="justify"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49" fontId="2" fillId="0" borderId="1">
      <alignment horizontal="left"/>
    </xf>
    <xf numFmtId="0" fontId="15" fillId="7" borderId="2" applyNumberFormat="0" applyAlignment="0" applyProtection="0"/>
    <xf numFmtId="0" fontId="16" fillId="20" borderId="3" applyNumberFormat="0" applyAlignment="0" applyProtection="0"/>
    <xf numFmtId="0" fontId="17" fillId="20" borderId="2" applyNumberFormat="0" applyAlignment="0" applyProtection="0"/>
    <xf numFmtId="49" fontId="2" fillId="0" borderId="1">
      <alignment horizontal="center"/>
    </xf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>
      <alignment horizontal="center" vertical="top" wrapText="1"/>
    </xf>
    <xf numFmtId="0" fontId="4" fillId="0" borderId="1">
      <alignment horizontal="center" vertical="center" wrapText="1"/>
    </xf>
    <xf numFmtId="0" fontId="5" fillId="0" borderId="0">
      <alignment horizontal="right" vertical="top"/>
    </xf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6" fillId="0" borderId="0">
      <alignment horizontal="left"/>
    </xf>
    <xf numFmtId="49" fontId="7" fillId="0" borderId="0">
      <alignment horizontal="center" vertical="top"/>
    </xf>
    <xf numFmtId="0" fontId="2" fillId="0" borderId="9">
      <alignment horizontal="center"/>
    </xf>
    <xf numFmtId="0" fontId="26" fillId="0" borderId="0" applyNumberFormat="0" applyFill="0" applyBorder="0" applyAlignment="0" applyProtection="0"/>
    <xf numFmtId="0" fontId="5" fillId="0" borderId="0">
      <alignment horizontal="right" vertical="top" wrapText="1"/>
    </xf>
    <xf numFmtId="0" fontId="1" fillId="23" borderId="10" applyNumberFormat="0" applyFont="0" applyAlignment="0" applyProtection="0"/>
    <xf numFmtId="0" fontId="27" fillId="0" borderId="11" applyNumberFormat="0" applyFill="0" applyAlignment="0" applyProtection="0"/>
    <xf numFmtId="0" fontId="2" fillId="0" borderId="1">
      <alignment horizontal="center"/>
    </xf>
    <xf numFmtId="0" fontId="28" fillId="0" borderId="0" applyNumberFormat="0" applyFill="0" applyBorder="0" applyAlignment="0" applyProtection="0"/>
    <xf numFmtId="0" fontId="5" fillId="0" borderId="0">
      <alignment horizontal="justify"/>
    </xf>
    <xf numFmtId="0" fontId="29" fillId="4" borderId="0" applyNumberFormat="0" applyBorder="0" applyAlignment="0" applyProtection="0"/>
  </cellStyleXfs>
  <cellXfs count="224">
    <xf numFmtId="0" fontId="0" fillId="0" borderId="0" xfId="0">
      <alignment horizontal="left"/>
    </xf>
    <xf numFmtId="0" fontId="0" fillId="24" borderId="0" xfId="0" applyFill="1">
      <alignment horizontal="left"/>
    </xf>
    <xf numFmtId="0" fontId="0" fillId="25" borderId="0" xfId="0" applyFill="1">
      <alignment horizontal="left"/>
    </xf>
    <xf numFmtId="49" fontId="7" fillId="25" borderId="0" xfId="44" applyFont="1" applyFill="1">
      <alignment horizontal="center" vertical="top"/>
    </xf>
    <xf numFmtId="0" fontId="4" fillId="26" borderId="1" xfId="36" applyFill="1">
      <alignment horizontal="center" vertical="center" wrapText="1"/>
    </xf>
    <xf numFmtId="0" fontId="4" fillId="26" borderId="12" xfId="36" applyFont="1" applyFill="1" applyBorder="1" applyAlignment="1">
      <alignment horizontal="center" vertical="center" wrapText="1"/>
    </xf>
    <xf numFmtId="0" fontId="4" fillId="26" borderId="1" xfId="36" applyFont="1" applyFill="1" applyBorder="1" applyAlignment="1">
      <alignment horizontal="center" vertical="center" wrapText="1"/>
    </xf>
    <xf numFmtId="49" fontId="2" fillId="25" borderId="0" xfId="45" applyNumberFormat="1" applyFill="1" applyBorder="1" applyAlignment="1"/>
    <xf numFmtId="49" fontId="7" fillId="25" borderId="0" xfId="44" applyFill="1" applyBorder="1" applyAlignment="1">
      <alignment vertical="top"/>
    </xf>
    <xf numFmtId="0" fontId="2" fillId="25" borderId="0" xfId="45" applyFill="1" applyBorder="1" applyAlignment="1"/>
    <xf numFmtId="49" fontId="7" fillId="25" borderId="0" xfId="44" applyFont="1" applyFill="1" applyAlignment="1">
      <alignment vertical="top" wrapText="1"/>
    </xf>
    <xf numFmtId="49" fontId="7" fillId="25" borderId="0" xfId="44" applyFont="1" applyFill="1" applyBorder="1" applyAlignment="1">
      <alignment vertical="top" wrapText="1"/>
    </xf>
    <xf numFmtId="0" fontId="0" fillId="25" borderId="0" xfId="0" applyFill="1" applyAlignment="1"/>
    <xf numFmtId="49" fontId="0" fillId="25" borderId="0" xfId="0" applyNumberFormat="1" applyFill="1" applyAlignment="1">
      <alignment horizontal="right"/>
    </xf>
    <xf numFmtId="49" fontId="2" fillId="25" borderId="0" xfId="45" applyNumberFormat="1" applyFill="1" applyBorder="1">
      <alignment horizontal="center"/>
    </xf>
    <xf numFmtId="0" fontId="0" fillId="25" borderId="0" xfId="0" applyFill="1" applyAlignment="1">
      <alignment horizontal="right"/>
    </xf>
    <xf numFmtId="0" fontId="4" fillId="26" borderId="1" xfId="36" applyNumberFormat="1" applyFont="1" applyFill="1" applyBorder="1" applyAlignment="1">
      <alignment horizontal="center" vertical="center"/>
    </xf>
    <xf numFmtId="0" fontId="0" fillId="25" borderId="13" xfId="0" applyFill="1" applyBorder="1">
      <alignment horizontal="left"/>
    </xf>
    <xf numFmtId="49" fontId="1" fillId="0" borderId="14" xfId="50" applyNumberFormat="1" applyFont="1" applyFill="1" applyBorder="1" applyAlignment="1" applyProtection="1">
      <alignment horizontal="center" shrinkToFit="1"/>
      <protection locked="0"/>
    </xf>
    <xf numFmtId="49" fontId="1" fillId="0" borderId="15" xfId="50" applyNumberFormat="1" applyFont="1" applyFill="1" applyBorder="1" applyAlignment="1" applyProtection="1">
      <alignment horizontal="center" shrinkToFit="1"/>
      <protection locked="0"/>
    </xf>
    <xf numFmtId="14" fontId="2" fillId="25" borderId="1" xfId="50" applyNumberFormat="1" applyFill="1" applyBorder="1" applyAlignment="1" applyProtection="1">
      <alignment horizontal="center" vertical="center" shrinkToFit="1"/>
      <protection locked="0"/>
    </xf>
    <xf numFmtId="14" fontId="2" fillId="25" borderId="16" xfId="50" applyNumberFormat="1" applyFill="1" applyBorder="1" applyAlignment="1" applyProtection="1">
      <alignment horizontal="center" vertical="center" shrinkToFit="1"/>
      <protection locked="0"/>
    </xf>
    <xf numFmtId="14" fontId="2" fillId="0" borderId="12" xfId="50" applyNumberFormat="1" applyFont="1" applyFill="1" applyBorder="1" applyAlignment="1" applyProtection="1">
      <alignment horizontal="center" vertical="center" shrinkToFit="1"/>
      <protection locked="0"/>
    </xf>
    <xf numFmtId="14" fontId="2" fillId="0" borderId="17" xfId="50" applyNumberFormat="1" applyFont="1" applyFill="1" applyBorder="1" applyAlignment="1" applyProtection="1">
      <alignment horizontal="center" vertical="center" shrinkToFit="1"/>
      <protection locked="0"/>
    </xf>
    <xf numFmtId="14" fontId="2" fillId="0" borderId="18" xfId="50" applyNumberFormat="1" applyFont="1" applyFill="1" applyBorder="1" applyAlignment="1" applyProtection="1">
      <alignment horizontal="center" vertical="center" shrinkToFit="1"/>
      <protection locked="0"/>
    </xf>
    <xf numFmtId="0" fontId="2" fillId="25" borderId="1" xfId="50" applyFill="1" applyBorder="1" applyAlignment="1" applyProtection="1">
      <alignment horizontal="center" shrinkToFit="1"/>
      <protection locked="0"/>
    </xf>
    <xf numFmtId="0" fontId="2" fillId="25" borderId="16" xfId="50" applyFill="1" applyBorder="1" applyAlignment="1" applyProtection="1">
      <alignment horizontal="center" shrinkToFit="1"/>
      <protection locked="0"/>
    </xf>
    <xf numFmtId="14" fontId="2" fillId="25" borderId="1" xfId="50" applyNumberFormat="1" applyFont="1" applyFill="1" applyBorder="1" applyAlignment="1" applyProtection="1">
      <alignment horizontal="center" vertical="center" shrinkToFit="1"/>
      <protection locked="0"/>
    </xf>
    <xf numFmtId="49" fontId="1" fillId="0" borderId="9" xfId="50" applyNumberFormat="1" applyFont="1" applyFill="1" applyBorder="1" applyAlignment="1" applyProtection="1">
      <alignment horizontal="center" shrinkToFit="1"/>
      <protection locked="0"/>
    </xf>
    <xf numFmtId="14" fontId="2" fillId="0" borderId="19" xfId="50" applyNumberFormat="1" applyFont="1" applyFill="1" applyBorder="1" applyAlignment="1" applyProtection="1">
      <alignment horizontal="center" vertical="center" shrinkToFit="1"/>
      <protection locked="0"/>
    </xf>
    <xf numFmtId="14" fontId="2" fillId="0" borderId="20" xfId="50" applyNumberFormat="1" applyFont="1" applyFill="1" applyBorder="1" applyAlignment="1" applyProtection="1">
      <alignment horizontal="center" vertical="center" shrinkToFit="1"/>
      <protection locked="0"/>
    </xf>
    <xf numFmtId="14" fontId="2" fillId="0" borderId="21" xfId="50" applyNumberFormat="1" applyFont="1" applyFill="1" applyBorder="1" applyAlignment="1" applyProtection="1">
      <alignment horizontal="center" vertical="center" shrinkToFit="1"/>
      <protection locked="0"/>
    </xf>
    <xf numFmtId="49" fontId="1" fillId="0" borderId="22" xfId="50" applyNumberFormat="1" applyFont="1" applyFill="1" applyBorder="1" applyAlignment="1" applyProtection="1">
      <alignment horizontal="center" shrinkToFit="1"/>
      <protection locked="0"/>
    </xf>
    <xf numFmtId="14" fontId="2" fillId="0" borderId="23" xfId="50" applyNumberFormat="1" applyFont="1" applyFill="1" applyBorder="1" applyAlignment="1" applyProtection="1">
      <alignment horizontal="center" vertical="center" shrinkToFit="1"/>
      <protection locked="0"/>
    </xf>
    <xf numFmtId="14" fontId="2" fillId="0" borderId="24" xfId="50" applyNumberFormat="1" applyFont="1" applyFill="1" applyBorder="1" applyAlignment="1" applyProtection="1">
      <alignment horizontal="center" vertical="center" shrinkToFit="1"/>
      <protection locked="0"/>
    </xf>
    <xf numFmtId="14" fontId="2" fillId="25" borderId="25" xfId="50" applyNumberFormat="1" applyFill="1" applyBorder="1" applyAlignment="1" applyProtection="1">
      <alignment horizontal="center" vertical="center" shrinkToFit="1"/>
      <protection locked="0"/>
    </xf>
    <xf numFmtId="49" fontId="2" fillId="25" borderId="1" xfId="50" applyNumberFormat="1" applyFill="1" applyBorder="1" applyAlignment="1" applyProtection="1">
      <alignment horizontal="center" wrapText="1"/>
      <protection locked="0"/>
    </xf>
    <xf numFmtId="49" fontId="2" fillId="25" borderId="1" xfId="50" applyNumberFormat="1" applyFill="1" applyBorder="1" applyAlignment="1" applyProtection="1">
      <alignment wrapText="1"/>
      <protection locked="0"/>
    </xf>
    <xf numFmtId="49" fontId="2" fillId="25" borderId="16" xfId="50" applyNumberFormat="1" applyFill="1" applyBorder="1" applyAlignment="1" applyProtection="1">
      <alignment wrapText="1"/>
      <protection locked="0"/>
    </xf>
    <xf numFmtId="49" fontId="2" fillId="25" borderId="26" xfId="50" applyNumberFormat="1" applyFill="1" applyBorder="1" applyAlignment="1" applyProtection="1">
      <alignment wrapText="1"/>
      <protection locked="0"/>
    </xf>
    <xf numFmtId="49" fontId="2" fillId="25" borderId="25" xfId="50" applyNumberFormat="1" applyFill="1" applyBorder="1" applyAlignment="1" applyProtection="1">
      <alignment wrapText="1"/>
      <protection locked="0"/>
    </xf>
    <xf numFmtId="49" fontId="2" fillId="25" borderId="9" xfId="45" applyNumberFormat="1" applyFill="1" applyAlignment="1" applyProtection="1">
      <alignment horizontal="center" shrinkToFit="1"/>
      <protection locked="0"/>
    </xf>
    <xf numFmtId="49" fontId="2" fillId="25" borderId="9" xfId="45" applyNumberFormat="1" applyFill="1" applyBorder="1" applyAlignment="1" applyProtection="1">
      <alignment shrinkToFit="1"/>
      <protection locked="0"/>
    </xf>
    <xf numFmtId="49" fontId="2" fillId="25" borderId="9" xfId="45" applyNumberFormat="1" applyFill="1" applyBorder="1" applyAlignment="1" applyProtection="1">
      <alignment horizontal="left" shrinkToFit="1"/>
      <protection locked="0"/>
    </xf>
    <xf numFmtId="0" fontId="2" fillId="25" borderId="9" xfId="45" applyNumberFormat="1" applyFill="1" applyBorder="1" applyAlignment="1" applyProtection="1">
      <alignment shrinkToFit="1"/>
      <protection locked="0"/>
    </xf>
    <xf numFmtId="0" fontId="2" fillId="25" borderId="9" xfId="45" applyNumberFormat="1" applyFill="1" applyBorder="1" applyAlignment="1" applyProtection="1">
      <alignment horizontal="left" shrinkToFit="1"/>
      <protection locked="0"/>
    </xf>
    <xf numFmtId="0" fontId="2" fillId="25" borderId="9" xfId="45" applyNumberFormat="1" applyFill="1" applyBorder="1" applyAlignment="1" applyProtection="1">
      <alignment horizontal="center" shrinkToFit="1"/>
      <protection locked="0"/>
    </xf>
    <xf numFmtId="0" fontId="0" fillId="24" borderId="0" xfId="0" applyNumberFormat="1" applyFill="1" applyAlignment="1">
      <alignment horizontal="left" shrinkToFit="1"/>
    </xf>
    <xf numFmtId="0" fontId="9" fillId="24" borderId="0" xfId="0" applyFont="1" applyFill="1" applyBorder="1" applyAlignment="1">
      <alignment vertical="center"/>
    </xf>
    <xf numFmtId="0" fontId="11" fillId="24" borderId="0" xfId="0" applyFont="1" applyFill="1" applyAlignment="1">
      <alignment horizontal="center" shrinkToFit="1"/>
    </xf>
    <xf numFmtId="0" fontId="11" fillId="24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center" vertical="center"/>
    </xf>
    <xf numFmtId="0" fontId="0" fillId="24" borderId="0" xfId="0" applyFill="1" applyBorder="1">
      <alignment horizontal="left"/>
    </xf>
    <xf numFmtId="0" fontId="2" fillId="25" borderId="27" xfId="50" applyFill="1" applyBorder="1" applyAlignment="1" applyProtection="1">
      <alignment horizontal="center" shrinkToFit="1"/>
      <protection locked="0"/>
    </xf>
    <xf numFmtId="14" fontId="2" fillId="25" borderId="27" xfId="50" applyNumberFormat="1" applyFill="1" applyBorder="1" applyAlignment="1" applyProtection="1">
      <alignment horizontal="center" vertical="center" shrinkToFit="1"/>
      <protection locked="0"/>
    </xf>
    <xf numFmtId="49" fontId="2" fillId="25" borderId="27" xfId="50" applyNumberFormat="1" applyFill="1" applyBorder="1" applyAlignment="1" applyProtection="1">
      <alignment wrapText="1"/>
      <protection locked="0"/>
    </xf>
    <xf numFmtId="14" fontId="2" fillId="25" borderId="27" xfId="50" applyNumberFormat="1" applyFont="1" applyFill="1" applyBorder="1" applyAlignment="1" applyProtection="1">
      <alignment horizontal="center" vertical="center" shrinkToFit="1"/>
      <protection locked="0"/>
    </xf>
    <xf numFmtId="14" fontId="0" fillId="24" borderId="0" xfId="0" applyNumberFormat="1" applyFill="1">
      <alignment horizontal="left"/>
    </xf>
    <xf numFmtId="0" fontId="0" fillId="25" borderId="9" xfId="0" applyNumberFormat="1" applyFill="1" applyBorder="1" applyAlignment="1" applyProtection="1">
      <alignment horizontal="left" shrinkToFit="1"/>
      <protection locked="0"/>
    </xf>
    <xf numFmtId="49" fontId="1" fillId="0" borderId="28" xfId="50" applyNumberFormat="1" applyFont="1" applyFill="1" applyBorder="1" applyAlignment="1" applyProtection="1">
      <alignment horizontal="center" shrinkToFit="1"/>
      <protection locked="0"/>
    </xf>
    <xf numFmtId="0" fontId="4" fillId="26" borderId="1" xfId="36" applyFont="1" applyFill="1" applyAlignment="1">
      <alignment horizontal="center" vertical="center" wrapText="1"/>
    </xf>
    <xf numFmtId="49" fontId="1" fillId="0" borderId="29" xfId="50" applyNumberFormat="1" applyFont="1" applyFill="1" applyBorder="1" applyAlignment="1" applyProtection="1">
      <alignment horizontal="center" shrinkToFit="1"/>
      <protection locked="0"/>
    </xf>
    <xf numFmtId="0" fontId="0" fillId="25" borderId="19" xfId="0" applyNumberFormat="1" applyFill="1" applyBorder="1" applyAlignment="1" applyProtection="1">
      <alignment horizontal="left" shrinkToFit="1"/>
      <protection locked="0"/>
    </xf>
    <xf numFmtId="0" fontId="0" fillId="25" borderId="20" xfId="0" applyNumberFormat="1" applyFill="1" applyBorder="1" applyAlignment="1" applyProtection="1">
      <alignment horizontal="left" shrinkToFit="1"/>
      <protection locked="0"/>
    </xf>
    <xf numFmtId="0" fontId="0" fillId="24" borderId="34" xfId="0" applyNumberFormat="1" applyFill="1" applyBorder="1" applyAlignment="1">
      <alignment horizontal="center" vertical="center" shrinkToFit="1"/>
    </xf>
    <xf numFmtId="0" fontId="0" fillId="24" borderId="1" xfId="0" applyNumberFormat="1" applyFill="1" applyBorder="1" applyAlignment="1">
      <alignment horizontal="center" vertical="center" shrinkToFit="1"/>
    </xf>
    <xf numFmtId="0" fontId="0" fillId="24" borderId="34" xfId="0" applyFill="1" applyBorder="1" applyAlignment="1">
      <alignment horizontal="center" vertical="center" shrinkToFit="1"/>
    </xf>
    <xf numFmtId="0" fontId="0" fillId="24" borderId="1" xfId="0" applyFill="1" applyBorder="1" applyAlignment="1">
      <alignment horizontal="center" vertical="center" shrinkToFit="1"/>
    </xf>
    <xf numFmtId="0" fontId="0" fillId="24" borderId="33" xfId="0" applyNumberFormat="1" applyFill="1" applyBorder="1" applyAlignment="1">
      <alignment horizontal="center" vertical="center" shrinkToFit="1"/>
    </xf>
    <xf numFmtId="0" fontId="0" fillId="24" borderId="12" xfId="0" applyNumberFormat="1" applyFill="1" applyBorder="1" applyAlignment="1">
      <alignment horizontal="center" vertical="center" shrinkToFit="1"/>
    </xf>
    <xf numFmtId="0" fontId="0" fillId="24" borderId="31" xfId="0" applyNumberFormat="1" applyFill="1" applyBorder="1" applyAlignment="1">
      <alignment horizontal="center" vertical="center" shrinkToFit="1"/>
    </xf>
    <xf numFmtId="0" fontId="0" fillId="24" borderId="32" xfId="0" applyNumberFormat="1" applyFill="1" applyBorder="1" applyAlignment="1">
      <alignment horizontal="center" vertical="center" shrinkToFit="1"/>
    </xf>
    <xf numFmtId="49" fontId="2" fillId="25" borderId="37" xfId="50" applyNumberFormat="1" applyFill="1" applyBorder="1" applyAlignment="1" applyProtection="1">
      <alignment horizontal="left" vertical="center" wrapText="1"/>
      <protection locked="0"/>
    </xf>
    <xf numFmtId="49" fontId="2" fillId="25" borderId="13" xfId="50" applyNumberFormat="1" applyFill="1" applyBorder="1" applyAlignment="1" applyProtection="1">
      <alignment horizontal="left" vertical="center" wrapText="1"/>
      <protection locked="0"/>
    </xf>
    <xf numFmtId="49" fontId="2" fillId="25" borderId="38" xfId="50" applyNumberFormat="1" applyFill="1" applyBorder="1" applyAlignment="1" applyProtection="1">
      <alignment horizontal="left" vertical="center" wrapText="1"/>
      <protection locked="0"/>
    </xf>
    <xf numFmtId="49" fontId="2" fillId="25" borderId="0" xfId="50" applyNumberFormat="1" applyFill="1" applyBorder="1" applyAlignment="1" applyProtection="1">
      <alignment horizontal="left" vertical="center" wrapText="1"/>
      <protection locked="0"/>
    </xf>
    <xf numFmtId="49" fontId="2" fillId="25" borderId="17" xfId="50" applyNumberFormat="1" applyFill="1" applyBorder="1" applyAlignment="1" applyProtection="1">
      <alignment horizontal="left" vertical="center" wrapText="1"/>
      <protection locked="0"/>
    </xf>
    <xf numFmtId="49" fontId="2" fillId="25" borderId="28" xfId="50" applyNumberFormat="1" applyFill="1" applyBorder="1" applyAlignment="1" applyProtection="1">
      <alignment horizontal="left" vertical="center" wrapText="1"/>
      <protection locked="0"/>
    </xf>
    <xf numFmtId="49" fontId="2" fillId="25" borderId="37" xfId="50" applyNumberFormat="1" applyFill="1" applyBorder="1" applyAlignment="1" applyProtection="1">
      <alignment horizontal="center" vertical="center" shrinkToFit="1"/>
      <protection locked="0"/>
    </xf>
    <xf numFmtId="49" fontId="2" fillId="25" borderId="38" xfId="50" applyNumberFormat="1" applyFill="1" applyBorder="1" applyAlignment="1" applyProtection="1">
      <alignment horizontal="center" vertical="center" shrinkToFit="1"/>
      <protection locked="0"/>
    </xf>
    <xf numFmtId="49" fontId="2" fillId="25" borderId="17" xfId="50" applyNumberFormat="1" applyFill="1" applyBorder="1" applyAlignment="1" applyProtection="1">
      <alignment horizontal="center" vertical="center" shrinkToFit="1"/>
      <protection locked="0"/>
    </xf>
    <xf numFmtId="164" fontId="0" fillId="24" borderId="0" xfId="0" applyNumberFormat="1" applyFill="1">
      <alignment horizontal="left"/>
    </xf>
    <xf numFmtId="0" fontId="9" fillId="24" borderId="30" xfId="0" applyFont="1" applyFill="1" applyBorder="1" applyAlignment="1">
      <alignment horizontal="center" vertical="center"/>
    </xf>
    <xf numFmtId="0" fontId="9" fillId="24" borderId="35" xfId="0" applyFont="1" applyFill="1" applyBorder="1" applyAlignment="1">
      <alignment horizontal="center" vertical="center"/>
    </xf>
    <xf numFmtId="0" fontId="9" fillId="24" borderId="36" xfId="0" applyFont="1" applyFill="1" applyBorder="1" applyAlignment="1">
      <alignment horizontal="center" vertical="center"/>
    </xf>
    <xf numFmtId="0" fontId="2" fillId="25" borderId="37" xfId="50" applyFill="1" applyBorder="1" applyAlignment="1" applyProtection="1">
      <alignment horizontal="center" vertical="center" shrinkToFit="1"/>
      <protection locked="0"/>
    </xf>
    <xf numFmtId="0" fontId="2" fillId="25" borderId="38" xfId="50" applyFill="1" applyBorder="1" applyAlignment="1" applyProtection="1">
      <alignment horizontal="center" vertical="center" shrinkToFit="1"/>
      <protection locked="0"/>
    </xf>
    <xf numFmtId="0" fontId="2" fillId="25" borderId="17" xfId="50" applyFill="1" applyBorder="1" applyAlignment="1" applyProtection="1">
      <alignment horizontal="center" vertical="center" shrinkToFit="1"/>
      <protection locked="0"/>
    </xf>
    <xf numFmtId="14" fontId="2" fillId="25" borderId="1" xfId="50" applyNumberFormat="1" applyFill="1" applyBorder="1" applyAlignment="1" applyProtection="1">
      <alignment horizontal="center" vertical="center" shrinkToFit="1"/>
      <protection locked="0"/>
    </xf>
    <xf numFmtId="49" fontId="2" fillId="25" borderId="1" xfId="50" applyNumberFormat="1" applyFill="1" applyBorder="1" applyAlignment="1" applyProtection="1">
      <alignment horizontal="center" wrapText="1"/>
      <protection locked="0"/>
    </xf>
    <xf numFmtId="14" fontId="2" fillId="25" borderId="16" xfId="50" applyNumberFormat="1" applyFill="1" applyBorder="1" applyAlignment="1" applyProtection="1">
      <alignment horizontal="center" vertical="center" shrinkToFit="1"/>
      <protection locked="0"/>
    </xf>
    <xf numFmtId="49" fontId="2" fillId="25" borderId="16" xfId="50" applyNumberFormat="1" applyFill="1" applyBorder="1" applyAlignment="1" applyProtection="1">
      <alignment horizontal="center" wrapText="1"/>
      <protection locked="0"/>
    </xf>
    <xf numFmtId="0" fontId="0" fillId="25" borderId="12" xfId="0" applyNumberFormat="1" applyFill="1" applyBorder="1" applyAlignment="1" applyProtection="1">
      <alignment horizontal="left" shrinkToFit="1"/>
      <protection locked="0"/>
    </xf>
    <xf numFmtId="0" fontId="0" fillId="25" borderId="14" xfId="0" applyNumberFormat="1" applyFill="1" applyBorder="1" applyAlignment="1" applyProtection="1">
      <alignment horizontal="left" shrinkToFit="1"/>
      <protection locked="0"/>
    </xf>
    <xf numFmtId="0" fontId="0" fillId="25" borderId="18" xfId="0" applyNumberFormat="1" applyFill="1" applyBorder="1" applyAlignment="1" applyProtection="1">
      <alignment horizontal="left" shrinkToFit="1"/>
      <protection locked="0"/>
    </xf>
    <xf numFmtId="0" fontId="0" fillId="25" borderId="39" xfId="0" applyNumberFormat="1" applyFill="1" applyBorder="1" applyAlignment="1" applyProtection="1">
      <alignment horizontal="left" shrinkToFit="1"/>
      <protection locked="0"/>
    </xf>
    <xf numFmtId="0" fontId="0" fillId="25" borderId="15" xfId="0" applyNumberFormat="1" applyFill="1" applyBorder="1" applyAlignment="1" applyProtection="1">
      <alignment horizontal="left" shrinkToFit="1"/>
      <protection locked="0"/>
    </xf>
    <xf numFmtId="0" fontId="0" fillId="25" borderId="40" xfId="0" applyNumberFormat="1" applyFill="1" applyBorder="1" applyAlignment="1" applyProtection="1">
      <alignment horizontal="left" shrinkToFit="1"/>
      <protection locked="0"/>
    </xf>
    <xf numFmtId="0" fontId="0" fillId="25" borderId="19" xfId="0" applyNumberFormat="1" applyFill="1" applyBorder="1" applyAlignment="1" applyProtection="1">
      <alignment horizontal="left" shrinkToFit="1"/>
      <protection locked="0"/>
    </xf>
    <xf numFmtId="0" fontId="0" fillId="25" borderId="9" xfId="0" applyNumberFormat="1" applyFill="1" applyBorder="1" applyAlignment="1" applyProtection="1">
      <alignment horizontal="left" shrinkToFit="1"/>
      <protection locked="0"/>
    </xf>
    <xf numFmtId="0" fontId="0" fillId="25" borderId="20" xfId="0" applyNumberFormat="1" applyFill="1" applyBorder="1" applyAlignment="1" applyProtection="1">
      <alignment horizontal="left" shrinkToFit="1"/>
      <protection locked="0"/>
    </xf>
    <xf numFmtId="0" fontId="0" fillId="25" borderId="39" xfId="0" applyNumberFormat="1" applyFill="1" applyBorder="1" applyAlignment="1" applyProtection="1">
      <alignment horizontal="center" shrinkToFit="1"/>
      <protection locked="0"/>
    </xf>
    <xf numFmtId="0" fontId="0" fillId="25" borderId="15" xfId="0" applyNumberFormat="1" applyFill="1" applyBorder="1" applyAlignment="1" applyProtection="1">
      <alignment horizontal="center" shrinkToFit="1"/>
      <protection locked="0"/>
    </xf>
    <xf numFmtId="0" fontId="0" fillId="25" borderId="40" xfId="0" applyNumberFormat="1" applyFill="1" applyBorder="1" applyAlignment="1" applyProtection="1">
      <alignment horizontal="center" shrinkToFit="1"/>
      <protection locked="0"/>
    </xf>
    <xf numFmtId="49" fontId="2" fillId="25" borderId="37" xfId="50" applyNumberFormat="1" applyFont="1" applyFill="1" applyBorder="1" applyAlignment="1" applyProtection="1">
      <alignment horizontal="left" vertical="center" wrapText="1"/>
      <protection locked="0"/>
    </xf>
    <xf numFmtId="49" fontId="2" fillId="25" borderId="38" xfId="50" applyNumberFormat="1" applyFont="1" applyFill="1" applyBorder="1" applyAlignment="1" applyProtection="1">
      <alignment horizontal="left" vertical="center" wrapText="1"/>
      <protection locked="0"/>
    </xf>
    <xf numFmtId="0" fontId="0" fillId="25" borderId="0" xfId="0" applyFill="1">
      <alignment horizontal="left"/>
    </xf>
    <xf numFmtId="49" fontId="2" fillId="25" borderId="9" xfId="45" applyNumberFormat="1" applyFill="1" applyAlignment="1" applyProtection="1">
      <alignment horizontal="left" shrinkToFit="1"/>
      <protection locked="0"/>
    </xf>
    <xf numFmtId="49" fontId="2" fillId="25" borderId="37" xfId="50" applyNumberFormat="1" applyFont="1" applyFill="1" applyBorder="1" applyAlignment="1" applyProtection="1">
      <alignment horizontal="center" vertical="center" shrinkToFit="1"/>
      <protection locked="0"/>
    </xf>
    <xf numFmtId="49" fontId="2" fillId="25" borderId="38" xfId="50" applyNumberFormat="1" applyFont="1" applyFill="1" applyBorder="1" applyAlignment="1" applyProtection="1">
      <alignment horizontal="center" vertical="center" shrinkToFit="1"/>
      <protection locked="0"/>
    </xf>
    <xf numFmtId="0" fontId="6" fillId="25" borderId="0" xfId="43" applyFont="1" applyFill="1">
      <alignment horizontal="left"/>
    </xf>
    <xf numFmtId="0" fontId="6" fillId="25" borderId="0" xfId="43" applyFill="1">
      <alignment horizontal="left"/>
    </xf>
    <xf numFmtId="49" fontId="2" fillId="25" borderId="9" xfId="45" applyNumberFormat="1" applyFill="1" applyAlignment="1" applyProtection="1">
      <alignment horizontal="center" shrinkToFit="1"/>
      <protection locked="0"/>
    </xf>
    <xf numFmtId="0" fontId="4" fillId="26" borderId="1" xfId="36" applyFont="1" applyFill="1" applyBorder="1" applyAlignment="1">
      <alignment horizontal="center" vertical="center" wrapText="1"/>
    </xf>
    <xf numFmtId="0" fontId="2" fillId="25" borderId="27" xfId="50" applyFill="1" applyBorder="1" applyAlignment="1" applyProtection="1">
      <alignment horizontal="center" vertical="center" shrinkToFit="1"/>
      <protection locked="0"/>
    </xf>
    <xf numFmtId="0" fontId="2" fillId="25" borderId="41" xfId="50" applyFill="1" applyBorder="1" applyAlignment="1" applyProtection="1">
      <alignment horizontal="center" vertical="center" shrinkToFit="1"/>
      <protection locked="0"/>
    </xf>
    <xf numFmtId="0" fontId="2" fillId="25" borderId="26" xfId="50" applyFill="1" applyBorder="1" applyAlignment="1" applyProtection="1">
      <alignment horizontal="center" vertical="center" shrinkToFit="1"/>
      <protection locked="0"/>
    </xf>
    <xf numFmtId="0" fontId="0" fillId="25" borderId="12" xfId="0" applyNumberFormat="1" applyFill="1" applyBorder="1" applyAlignment="1" applyProtection="1">
      <alignment horizontal="center" shrinkToFit="1"/>
      <protection locked="0"/>
    </xf>
    <xf numFmtId="0" fontId="0" fillId="25" borderId="14" xfId="0" applyNumberFormat="1" applyFill="1" applyBorder="1" applyAlignment="1" applyProtection="1">
      <alignment horizontal="center" shrinkToFit="1"/>
      <protection locked="0"/>
    </xf>
    <xf numFmtId="0" fontId="0" fillId="25" borderId="18" xfId="0" applyNumberFormat="1" applyFill="1" applyBorder="1" applyAlignment="1" applyProtection="1">
      <alignment horizontal="center" shrinkToFit="1"/>
      <protection locked="0"/>
    </xf>
    <xf numFmtId="0" fontId="4" fillId="26" borderId="1" xfId="36" applyFont="1" applyFill="1" applyAlignment="1">
      <alignment horizontal="center" vertical="center" wrapText="1"/>
    </xf>
    <xf numFmtId="14" fontId="2" fillId="25" borderId="1" xfId="50" applyNumberFormat="1" applyFont="1" applyFill="1" applyBorder="1" applyAlignment="1" applyProtection="1">
      <alignment horizontal="center" wrapText="1"/>
      <protection locked="0"/>
    </xf>
    <xf numFmtId="14" fontId="2" fillId="25" borderId="1" xfId="50" applyNumberFormat="1" applyFill="1" applyBorder="1" applyAlignment="1" applyProtection="1">
      <alignment horizontal="center" wrapText="1"/>
      <protection locked="0"/>
    </xf>
    <xf numFmtId="14" fontId="2" fillId="25" borderId="1" xfId="50" applyNumberFormat="1" applyFont="1" applyFill="1" applyBorder="1" applyAlignment="1" applyProtection="1">
      <alignment horizontal="center" vertical="center" shrinkToFit="1"/>
      <protection locked="0"/>
    </xf>
    <xf numFmtId="0" fontId="4" fillId="26" borderId="12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/>
    </xf>
    <xf numFmtId="49" fontId="2" fillId="25" borderId="9" xfId="45" applyNumberFormat="1" applyFont="1" applyFill="1" applyAlignment="1" applyProtection="1">
      <alignment horizontal="center" shrinkToFit="1"/>
      <protection locked="0"/>
    </xf>
    <xf numFmtId="49" fontId="7" fillId="25" borderId="13" xfId="44" applyFont="1" applyFill="1" applyBorder="1" applyAlignment="1">
      <alignment horizontal="center" vertical="top"/>
    </xf>
    <xf numFmtId="0" fontId="4" fillId="26" borderId="27" xfId="36" applyFont="1" applyFill="1" applyBorder="1">
      <alignment horizontal="center" vertical="center" wrapText="1"/>
    </xf>
    <xf numFmtId="0" fontId="4" fillId="26" borderId="41" xfId="36" applyFont="1" applyFill="1" applyBorder="1">
      <alignment horizontal="center" vertical="center" wrapText="1"/>
    </xf>
    <xf numFmtId="0" fontId="4" fillId="26" borderId="25" xfId="36" applyFont="1" applyFill="1" applyBorder="1">
      <alignment horizontal="center" vertical="center" wrapText="1"/>
    </xf>
    <xf numFmtId="0" fontId="4" fillId="26" borderId="25" xfId="36" applyFill="1" applyBorder="1">
      <alignment horizontal="center" vertical="center" wrapText="1"/>
    </xf>
    <xf numFmtId="0" fontId="4" fillId="26" borderId="1" xfId="36" applyFont="1" applyFill="1">
      <alignment horizontal="center" vertical="center" wrapText="1"/>
    </xf>
    <xf numFmtId="0" fontId="4" fillId="26" borderId="1" xfId="36" applyFill="1">
      <alignment horizontal="center" vertical="center" wrapText="1"/>
    </xf>
    <xf numFmtId="0" fontId="9" fillId="26" borderId="37" xfId="0" applyFont="1" applyFill="1" applyBorder="1" applyAlignment="1">
      <alignment horizontal="center" wrapText="1"/>
    </xf>
    <xf numFmtId="0" fontId="9" fillId="26" borderId="13" xfId="0" applyFont="1" applyFill="1" applyBorder="1" applyAlignment="1">
      <alignment horizontal="center" wrapText="1"/>
    </xf>
    <xf numFmtId="0" fontId="9" fillId="26" borderId="42" xfId="0" applyFont="1" applyFill="1" applyBorder="1" applyAlignment="1">
      <alignment horizontal="center" wrapText="1"/>
    </xf>
    <xf numFmtId="0" fontId="9" fillId="26" borderId="38" xfId="0" applyFont="1" applyFill="1" applyBorder="1" applyAlignment="1">
      <alignment horizontal="center" wrapText="1"/>
    </xf>
    <xf numFmtId="0" fontId="9" fillId="26" borderId="0" xfId="0" applyFont="1" applyFill="1" applyBorder="1" applyAlignment="1">
      <alignment horizontal="center" wrapText="1"/>
    </xf>
    <xf numFmtId="0" fontId="9" fillId="26" borderId="43" xfId="0" applyFont="1" applyFill="1" applyBorder="1" applyAlignment="1">
      <alignment horizontal="center" wrapText="1"/>
    </xf>
    <xf numFmtId="0" fontId="9" fillId="26" borderId="19" xfId="0" applyFont="1" applyFill="1" applyBorder="1" applyAlignment="1">
      <alignment horizontal="center" wrapText="1"/>
    </xf>
    <xf numFmtId="0" fontId="9" fillId="26" borderId="9" xfId="0" applyFont="1" applyFill="1" applyBorder="1" applyAlignment="1">
      <alignment horizontal="center" wrapText="1"/>
    </xf>
    <xf numFmtId="0" fontId="9" fillId="26" borderId="20" xfId="0" applyFont="1" applyFill="1" applyBorder="1" applyAlignment="1">
      <alignment horizontal="center" wrapText="1"/>
    </xf>
    <xf numFmtId="0" fontId="4" fillId="26" borderId="37" xfId="36" applyFont="1" applyFill="1" applyBorder="1" applyAlignment="1">
      <alignment horizontal="center" vertical="center" wrapText="1"/>
    </xf>
    <xf numFmtId="0" fontId="4" fillId="26" borderId="38" xfId="36" applyFont="1" applyFill="1" applyBorder="1" applyAlignment="1">
      <alignment horizontal="center" vertical="center" wrapText="1"/>
    </xf>
    <xf numFmtId="0" fontId="4" fillId="26" borderId="0" xfId="36" applyFont="1" applyFill="1" applyBorder="1" applyAlignment="1">
      <alignment horizontal="center" vertical="center" wrapText="1"/>
    </xf>
    <xf numFmtId="0" fontId="4" fillId="26" borderId="43" xfId="36" applyFont="1" applyFill="1" applyBorder="1" applyAlignment="1">
      <alignment horizontal="center" vertical="center" wrapText="1"/>
    </xf>
    <xf numFmtId="0" fontId="4" fillId="26" borderId="19" xfId="36" applyFont="1" applyFill="1" applyBorder="1" applyAlignment="1">
      <alignment horizontal="center" vertical="center" wrapText="1"/>
    </xf>
    <xf numFmtId="0" fontId="4" fillId="26" borderId="9" xfId="36" applyFont="1" applyFill="1" applyBorder="1" applyAlignment="1">
      <alignment horizontal="center" vertical="center" wrapText="1"/>
    </xf>
    <xf numFmtId="0" fontId="4" fillId="26" borderId="20" xfId="36" applyFont="1" applyFill="1" applyBorder="1" applyAlignment="1">
      <alignment horizontal="center" vertical="center" wrapText="1"/>
    </xf>
    <xf numFmtId="0" fontId="4" fillId="26" borderId="12" xfId="36" applyFont="1" applyFill="1" applyBorder="1" applyAlignment="1">
      <alignment horizontal="center" vertical="center" wrapText="1"/>
    </xf>
    <xf numFmtId="0" fontId="4" fillId="26" borderId="14" xfId="36" applyFont="1" applyFill="1" applyBorder="1" applyAlignment="1">
      <alignment horizontal="center" vertical="center" wrapText="1"/>
    </xf>
    <xf numFmtId="0" fontId="4" fillId="26" borderId="18" xfId="36" applyFont="1" applyFill="1" applyBorder="1" applyAlignment="1">
      <alignment horizontal="center" vertical="center" wrapText="1"/>
    </xf>
    <xf numFmtId="0" fontId="4" fillId="26" borderId="37" xfId="36" applyFont="1" applyFill="1" applyBorder="1">
      <alignment horizontal="center" vertical="center" wrapText="1"/>
    </xf>
    <xf numFmtId="0" fontId="4" fillId="26" borderId="13" xfId="36" applyFont="1" applyFill="1" applyBorder="1">
      <alignment horizontal="center" vertical="center" wrapText="1"/>
    </xf>
    <xf numFmtId="0" fontId="4" fillId="26" borderId="19" xfId="36" applyFont="1" applyFill="1" applyBorder="1">
      <alignment horizontal="center" vertical="center" wrapText="1"/>
    </xf>
    <xf numFmtId="0" fontId="4" fillId="26" borderId="9" xfId="36" applyFont="1" applyFill="1" applyBorder="1">
      <alignment horizontal="center" vertical="center" wrapText="1"/>
    </xf>
    <xf numFmtId="49" fontId="2" fillId="25" borderId="9" xfId="45" applyNumberFormat="1" applyFill="1" applyAlignment="1" applyProtection="1">
      <alignment shrinkToFit="1"/>
      <protection locked="0"/>
    </xf>
    <xf numFmtId="49" fontId="7" fillId="25" borderId="0" xfId="44" applyFont="1" applyFill="1">
      <alignment horizontal="center" vertical="top"/>
    </xf>
    <xf numFmtId="49" fontId="7" fillId="25" borderId="0" xfId="44" applyFill="1">
      <alignment horizontal="center" vertical="top"/>
    </xf>
    <xf numFmtId="0" fontId="3" fillId="25" borderId="0" xfId="35" applyFont="1" applyFill="1" applyAlignment="1">
      <alignment horizontal="left" vertical="top" wrapText="1"/>
    </xf>
    <xf numFmtId="49" fontId="7" fillId="25" borderId="13" xfId="44" applyFont="1" applyFill="1" applyBorder="1" applyAlignment="1">
      <alignment horizontal="center" vertical="top" wrapText="1"/>
    </xf>
    <xf numFmtId="49" fontId="7" fillId="25" borderId="0" xfId="44" applyFont="1" applyFill="1" applyBorder="1" applyAlignment="1">
      <alignment horizontal="center" vertical="top" wrapText="1"/>
    </xf>
    <xf numFmtId="0" fontId="0" fillId="25" borderId="0" xfId="0" applyFill="1" applyAlignment="1"/>
    <xf numFmtId="0" fontId="4" fillId="26" borderId="38" xfId="36" applyFont="1" applyFill="1" applyBorder="1">
      <alignment horizontal="center" vertical="center" wrapText="1"/>
    </xf>
    <xf numFmtId="0" fontId="4" fillId="26" borderId="0" xfId="36" applyFont="1" applyFill="1" applyBorder="1">
      <alignment horizontal="center" vertical="center" wrapText="1"/>
    </xf>
    <xf numFmtId="0" fontId="9" fillId="25" borderId="0" xfId="0" applyFont="1" applyFill="1">
      <alignment horizontal="left"/>
    </xf>
    <xf numFmtId="0" fontId="4" fillId="26" borderId="1" xfId="36" applyFill="1" applyBorder="1" applyAlignment="1">
      <alignment horizontal="center" vertical="center" wrapText="1"/>
    </xf>
    <xf numFmtId="0" fontId="4" fillId="26" borderId="41" xfId="36" applyFont="1" applyFill="1" applyBorder="1" applyAlignment="1">
      <alignment horizontal="center" vertical="center" wrapText="1"/>
    </xf>
    <xf numFmtId="0" fontId="4" fillId="26" borderId="25" xfId="36" applyFont="1" applyFill="1" applyBorder="1" applyAlignment="1">
      <alignment horizontal="center" vertical="center" wrapText="1"/>
    </xf>
    <xf numFmtId="0" fontId="9" fillId="25" borderId="9" xfId="45" applyNumberFormat="1" applyFont="1" applyFill="1" applyBorder="1" applyAlignment="1" applyProtection="1">
      <alignment horizontal="center" shrinkToFit="1"/>
      <protection locked="0"/>
    </xf>
    <xf numFmtId="49" fontId="2" fillId="25" borderId="25" xfId="50" applyNumberFormat="1" applyFill="1" applyBorder="1" applyAlignment="1" applyProtection="1">
      <alignment horizontal="center" wrapText="1"/>
      <protection locked="0"/>
    </xf>
    <xf numFmtId="0" fontId="0" fillId="24" borderId="44" xfId="0" applyNumberFormat="1" applyFill="1" applyBorder="1" applyAlignment="1">
      <alignment horizontal="center" vertical="center" shrinkToFit="1"/>
    </xf>
    <xf numFmtId="0" fontId="0" fillId="24" borderId="45" xfId="0" applyNumberFormat="1" applyFill="1" applyBorder="1" applyAlignment="1">
      <alignment horizontal="center" vertical="center" shrinkToFit="1"/>
    </xf>
    <xf numFmtId="165" fontId="12" fillId="24" borderId="0" xfId="0" applyNumberFormat="1" applyFont="1" applyFill="1" applyBorder="1" applyAlignment="1">
      <alignment horizontal="left" shrinkToFit="1"/>
    </xf>
    <xf numFmtId="165" fontId="12" fillId="24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37" xfId="50" applyFont="1" applyFill="1" applyBorder="1" applyAlignment="1">
      <alignment wrapText="1"/>
    </xf>
    <xf numFmtId="0" fontId="10" fillId="0" borderId="13" xfId="50" applyFont="1" applyFill="1" applyBorder="1" applyAlignment="1">
      <alignment wrapText="1"/>
    </xf>
    <xf numFmtId="0" fontId="10" fillId="0" borderId="42" xfId="50" applyFont="1" applyFill="1" applyBorder="1" applyAlignment="1">
      <alignment wrapText="1"/>
    </xf>
    <xf numFmtId="0" fontId="10" fillId="0" borderId="38" xfId="50" applyFont="1" applyFill="1" applyBorder="1" applyAlignment="1">
      <alignment wrapText="1"/>
    </xf>
    <xf numFmtId="0" fontId="10" fillId="0" borderId="0" xfId="50" applyFont="1" applyFill="1" applyBorder="1" applyAlignment="1">
      <alignment wrapText="1"/>
    </xf>
    <xf numFmtId="0" fontId="10" fillId="0" borderId="43" xfId="50" applyFont="1" applyFill="1" applyBorder="1" applyAlignment="1">
      <alignment wrapText="1"/>
    </xf>
    <xf numFmtId="0" fontId="10" fillId="0" borderId="19" xfId="50" applyFont="1" applyFill="1" applyBorder="1" applyAlignment="1">
      <alignment wrapText="1"/>
    </xf>
    <xf numFmtId="0" fontId="10" fillId="0" borderId="9" xfId="50" applyFont="1" applyFill="1" applyBorder="1" applyAlignment="1">
      <alignment wrapText="1"/>
    </xf>
    <xf numFmtId="0" fontId="10" fillId="0" borderId="20" xfId="50" applyFont="1" applyFill="1" applyBorder="1" applyAlignment="1">
      <alignment wrapText="1"/>
    </xf>
    <xf numFmtId="0" fontId="2" fillId="25" borderId="1" xfId="50" applyFill="1" applyBorder="1" applyAlignment="1" applyProtection="1">
      <alignment horizontal="center" wrapText="1"/>
      <protection locked="0"/>
    </xf>
    <xf numFmtId="0" fontId="10" fillId="0" borderId="1" xfId="50" applyFont="1" applyFill="1" applyBorder="1" applyAlignment="1">
      <alignment horizontal="center" wrapText="1"/>
    </xf>
    <xf numFmtId="41" fontId="2" fillId="25" borderId="27" xfId="50" applyNumberFormat="1" applyFont="1" applyFill="1" applyBorder="1" applyAlignment="1" applyProtection="1">
      <alignment horizontal="left" wrapText="1"/>
    </xf>
    <xf numFmtId="41" fontId="2" fillId="25" borderId="41" xfId="50" applyNumberFormat="1" applyFont="1" applyFill="1" applyBorder="1" applyAlignment="1" applyProtection="1">
      <alignment horizontal="left" wrapText="1"/>
    </xf>
    <xf numFmtId="41" fontId="2" fillId="25" borderId="25" xfId="50" applyNumberFormat="1" applyFont="1" applyFill="1" applyBorder="1" applyAlignment="1" applyProtection="1">
      <alignment horizontal="left" wrapText="1"/>
    </xf>
    <xf numFmtId="41" fontId="2" fillId="25" borderId="37" xfId="50" applyNumberFormat="1" applyFont="1" applyFill="1" applyBorder="1" applyAlignment="1" applyProtection="1">
      <alignment horizontal="center" vertical="top" shrinkToFit="1"/>
    </xf>
    <xf numFmtId="41" fontId="2" fillId="25" borderId="13" xfId="50" applyNumberFormat="1" applyFont="1" applyFill="1" applyBorder="1" applyAlignment="1" applyProtection="1">
      <alignment horizontal="center" vertical="top" shrinkToFit="1"/>
    </xf>
    <xf numFmtId="41" fontId="2" fillId="25" borderId="42" xfId="50" applyNumberFormat="1" applyFont="1" applyFill="1" applyBorder="1" applyAlignment="1" applyProtection="1">
      <alignment horizontal="center" vertical="top" shrinkToFit="1"/>
    </xf>
    <xf numFmtId="41" fontId="2" fillId="25" borderId="38" xfId="50" applyNumberFormat="1" applyFont="1" applyFill="1" applyBorder="1" applyAlignment="1" applyProtection="1">
      <alignment horizontal="center" vertical="top" shrinkToFit="1"/>
    </xf>
    <xf numFmtId="41" fontId="2" fillId="25" borderId="0" xfId="50" applyNumberFormat="1" applyFont="1" applyFill="1" applyBorder="1" applyAlignment="1" applyProtection="1">
      <alignment horizontal="center" vertical="top" shrinkToFit="1"/>
    </xf>
    <xf numFmtId="41" fontId="2" fillId="25" borderId="43" xfId="50" applyNumberFormat="1" applyFont="1" applyFill="1" applyBorder="1" applyAlignment="1" applyProtection="1">
      <alignment horizontal="center" vertical="top" shrinkToFit="1"/>
    </xf>
    <xf numFmtId="41" fontId="2" fillId="25" borderId="19" xfId="50" applyNumberFormat="1" applyFont="1" applyFill="1" applyBorder="1" applyAlignment="1" applyProtection="1">
      <alignment horizontal="center" vertical="top" shrinkToFit="1"/>
    </xf>
    <xf numFmtId="41" fontId="2" fillId="25" borderId="9" xfId="50" applyNumberFormat="1" applyFont="1" applyFill="1" applyBorder="1" applyAlignment="1" applyProtection="1">
      <alignment horizontal="center" vertical="top" shrinkToFit="1"/>
    </xf>
    <xf numFmtId="41" fontId="2" fillId="25" borderId="20" xfId="50" applyNumberFormat="1" applyFont="1" applyFill="1" applyBorder="1" applyAlignment="1" applyProtection="1">
      <alignment horizontal="center" vertical="top" shrinkToFit="1"/>
    </xf>
    <xf numFmtId="41" fontId="2" fillId="25" borderId="37" xfId="50" applyNumberFormat="1" applyFont="1" applyFill="1" applyBorder="1" applyAlignment="1" applyProtection="1">
      <alignment horizontal="left" wrapText="1"/>
    </xf>
    <xf numFmtId="41" fontId="2" fillId="25" borderId="13" xfId="50" applyNumberFormat="1" applyFont="1" applyFill="1" applyBorder="1" applyAlignment="1" applyProtection="1">
      <alignment horizontal="left" wrapText="1"/>
    </xf>
    <xf numFmtId="41" fontId="2" fillId="25" borderId="42" xfId="50" applyNumberFormat="1" applyFont="1" applyFill="1" applyBorder="1" applyAlignment="1" applyProtection="1">
      <alignment horizontal="left" wrapText="1"/>
    </xf>
    <xf numFmtId="41" fontId="2" fillId="25" borderId="38" xfId="50" applyNumberFormat="1" applyFont="1" applyFill="1" applyBorder="1" applyAlignment="1" applyProtection="1">
      <alignment horizontal="left" wrapText="1"/>
    </xf>
    <xf numFmtId="41" fontId="2" fillId="25" borderId="0" xfId="50" applyNumberFormat="1" applyFont="1" applyFill="1" applyBorder="1" applyAlignment="1" applyProtection="1">
      <alignment horizontal="left" wrapText="1"/>
    </xf>
    <xf numFmtId="41" fontId="2" fillId="25" borderId="43" xfId="50" applyNumberFormat="1" applyFont="1" applyFill="1" applyBorder="1" applyAlignment="1" applyProtection="1">
      <alignment horizontal="left" wrapText="1"/>
    </xf>
    <xf numFmtId="41" fontId="2" fillId="25" borderId="19" xfId="50" applyNumberFormat="1" applyFont="1" applyFill="1" applyBorder="1" applyAlignment="1" applyProtection="1">
      <alignment horizontal="left" wrapText="1"/>
    </xf>
    <xf numFmtId="41" fontId="2" fillId="25" borderId="9" xfId="50" applyNumberFormat="1" applyFont="1" applyFill="1" applyBorder="1" applyAlignment="1" applyProtection="1">
      <alignment horizontal="left" wrapText="1"/>
    </xf>
    <xf numFmtId="41" fontId="2" fillId="25" borderId="20" xfId="50" applyNumberFormat="1" applyFont="1" applyFill="1" applyBorder="1" applyAlignment="1" applyProtection="1">
      <alignment horizontal="left" wrapText="1"/>
    </xf>
    <xf numFmtId="0" fontId="10" fillId="0" borderId="1" xfId="50" applyFont="1" applyFill="1" applyBorder="1" applyAlignment="1">
      <alignment horizontal="center" shrinkToFit="1"/>
    </xf>
    <xf numFmtId="0" fontId="2" fillId="25" borderId="9" xfId="45" applyNumberFormat="1" applyFont="1" applyFill="1" applyAlignment="1" applyProtection="1">
      <alignment horizontal="center" shrinkToFit="1"/>
      <protection locked="0"/>
    </xf>
    <xf numFmtId="0" fontId="2" fillId="25" borderId="9" xfId="45" applyNumberFormat="1" applyFill="1" applyAlignment="1" applyProtection="1">
      <alignment horizontal="center" shrinkToFit="1"/>
      <protection locked="0"/>
    </xf>
    <xf numFmtId="0" fontId="2" fillId="25" borderId="9" xfId="45" applyNumberFormat="1" applyFill="1" applyAlignment="1" applyProtection="1">
      <alignment horizontal="left" shrinkToFit="1"/>
      <protection locked="0"/>
    </xf>
    <xf numFmtId="0" fontId="4" fillId="26" borderId="12" xfId="36" applyFill="1" applyBorder="1">
      <alignment horizontal="center" vertical="center" wrapText="1"/>
    </xf>
    <xf numFmtId="0" fontId="4" fillId="26" borderId="14" xfId="36" applyFill="1" applyBorder="1">
      <alignment horizontal="center" vertical="center" wrapText="1"/>
    </xf>
    <xf numFmtId="0" fontId="4" fillId="26" borderId="18" xfId="36" applyFill="1" applyBorder="1">
      <alignment horizontal="center" vertical="center" wrapText="1"/>
    </xf>
    <xf numFmtId="0" fontId="4" fillId="26" borderId="12" xfId="36" applyNumberFormat="1" applyFont="1" applyFill="1" applyBorder="1" applyAlignment="1">
      <alignment horizontal="center" vertical="center"/>
    </xf>
    <xf numFmtId="0" fontId="4" fillId="26" borderId="14" xfId="36" applyNumberFormat="1" applyFont="1" applyFill="1" applyBorder="1" applyAlignment="1">
      <alignment horizontal="center" vertical="center"/>
    </xf>
    <xf numFmtId="0" fontId="4" fillId="26" borderId="18" xfId="36" applyNumberFormat="1" applyFont="1" applyFill="1" applyBorder="1" applyAlignment="1">
      <alignment horizontal="center" vertical="center"/>
    </xf>
    <xf numFmtId="0" fontId="8" fillId="25" borderId="13" xfId="0" applyFont="1" applyFill="1" applyBorder="1" applyAlignment="1">
      <alignment horizontal="center" vertical="top" wrapText="1"/>
    </xf>
    <xf numFmtId="0" fontId="4" fillId="26" borderId="42" xfId="36" applyFont="1" applyFill="1" applyBorder="1">
      <alignment horizontal="center" vertical="center" wrapText="1"/>
    </xf>
    <xf numFmtId="0" fontId="4" fillId="26" borderId="43" xfId="36" applyFont="1" applyFill="1" applyBorder="1">
      <alignment horizontal="center" vertical="center" wrapText="1"/>
    </xf>
    <xf numFmtId="0" fontId="4" fillId="26" borderId="20" xfId="36" applyFont="1" applyFill="1" applyBorder="1">
      <alignment horizontal="center" vertical="center" wrapText="1"/>
    </xf>
    <xf numFmtId="0" fontId="2" fillId="25" borderId="9" xfId="45" applyNumberFormat="1" applyFill="1" applyAlignment="1" applyProtection="1">
      <alignment shrinkToFit="1"/>
      <protection locked="0"/>
    </xf>
  </cellXfs>
  <cellStyles count="5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бзац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Блок" xfId="26"/>
    <cellStyle name="Ввод " xfId="27" builtinId="20" customBuiltin="1"/>
    <cellStyle name="Вывод" xfId="28" builtinId="21" customBuiltin="1"/>
    <cellStyle name="Вычисление" xfId="29" builtinId="22" customBuiltin="1"/>
    <cellStyle name="Дата" xfId="30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ЗаголовокБланка" xfId="35"/>
    <cellStyle name="ЗаголовокТаблицы" xfId="36"/>
    <cellStyle name="ЗвездочкаСноски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Плохой" xfId="42" builtinId="27" customBuiltin="1"/>
    <cellStyle name="Подпись" xfId="43"/>
    <cellStyle name="Подстрочный" xfId="44"/>
    <cellStyle name="ПоляЗаполнения" xfId="45"/>
    <cellStyle name="Пояснение" xfId="46" builtinId="53" customBuiltin="1"/>
    <cellStyle name="Приложение" xfId="47"/>
    <cellStyle name="Примечание" xfId="48" builtinId="10" customBuiltin="1"/>
    <cellStyle name="Связанная ячейка" xfId="49" builtinId="24" customBuiltin="1"/>
    <cellStyle name="Табличный" xfId="50"/>
    <cellStyle name="Текст предупреждения" xfId="51" builtinId="11" customBuiltin="1"/>
    <cellStyle name="ТекстСноски" xfId="52"/>
    <cellStyle name="Хороший" xfId="53" builtinId="26" customBuiltin="1"/>
  </cellStyles>
  <dxfs count="2">
    <dxf>
      <font>
        <condense val="0"/>
        <extend val="0"/>
        <color indexed="15"/>
      </font>
      <fill>
        <patternFill>
          <bgColor indexed="1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84</xdr:col>
          <xdr:colOff>0</xdr:colOff>
          <xdr:row>43</xdr:row>
          <xdr:rowOff>9525</xdr:rowOff>
        </xdr:from>
        <xdr:to>
          <xdr:col>89</xdr:col>
          <xdr:colOff>0</xdr:colOff>
          <xdr:row>55</xdr:row>
          <xdr:rowOff>85725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38100</xdr:colOff>
          <xdr:row>43</xdr:row>
          <xdr:rowOff>9525</xdr:rowOff>
        </xdr:from>
        <xdr:to>
          <xdr:col>94</xdr:col>
          <xdr:colOff>38100</xdr:colOff>
          <xdr:row>55</xdr:row>
          <xdr:rowOff>85725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7;&#1077;&#1089;&#1090;&#1088;%20&#1076;&#1086;&#1082;&#1091;&#1084;&#1077;&#1085;&#1090;&#1086;&#1074;/&#1056;&#1072;&#1073;&#1086;&#1095;&#1072;&#1103;%20&#1087;&#1072;&#1087;&#1082;&#1072;/&#1092;&#1086;&#1088;&#1084;&#1072;%20&#1082;&#1072;&#1088;&#1090;&#1086;&#1095;&#1082;&#1080;%20&#1076;&#1086;&#1082;&#1091;&#1084;&#1077;&#1085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_BDB/LAWYER_BDB/Volkovets/&#1050;&#1086;&#1088;&#1079;&#1080;&#1085;&#1072;/&#1056;&#1045;&#1050;&#1054;&#1052;&#1045;&#1053;&#1044;&#1040;&#1062;&#1048;&#104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0"/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 xml:space="preserve"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Разное"/>
      <sheetName val="Доработк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52"/>
    <pageSetUpPr fitToPage="1"/>
  </sheetPr>
  <dimension ref="B1:CR65"/>
  <sheetViews>
    <sheetView zoomScaleNormal="100" workbookViewId="0">
      <selection activeCell="B40" sqref="B40:D43"/>
    </sheetView>
  </sheetViews>
  <sheetFormatPr defaultColWidth="1" defaultRowHeight="11.25" customHeight="1" x14ac:dyDescent="0.2"/>
  <cols>
    <col min="1" max="1" width="1.1640625" style="1" customWidth="1"/>
    <col min="2" max="2" width="4.1640625" style="1" customWidth="1"/>
    <col min="3" max="3" width="5.83203125" style="1" customWidth="1"/>
    <col min="4" max="4" width="5.6640625" style="1" customWidth="1"/>
    <col min="5" max="5" width="7.1640625" style="1" customWidth="1"/>
    <col min="6" max="6" width="1" style="1" customWidth="1"/>
    <col min="7" max="8" width="4.6640625" style="1" customWidth="1"/>
    <col min="9" max="9" width="21.5" style="1" customWidth="1"/>
    <col min="10" max="10" width="11.33203125" style="1" customWidth="1"/>
    <col min="11" max="11" width="9.83203125" style="1" customWidth="1"/>
    <col min="12" max="12" width="2.33203125" style="1" customWidth="1"/>
    <col min="13" max="13" width="9.83203125" style="1" customWidth="1"/>
    <col min="14" max="14" width="11.5" style="1" customWidth="1"/>
    <col min="15" max="15" width="6.5" style="1" customWidth="1"/>
    <col min="16" max="16" width="11.1640625" style="1" customWidth="1"/>
    <col min="17" max="17" width="11" style="1" customWidth="1"/>
    <col min="18" max="18" width="11.33203125" style="1" customWidth="1"/>
    <col min="19" max="19" width="2.5" style="1" customWidth="1"/>
    <col min="20" max="20" width="6.5" style="1" customWidth="1"/>
    <col min="21" max="21" width="3" style="1" customWidth="1"/>
    <col min="22" max="22" width="4.5" style="1" customWidth="1"/>
    <col min="23" max="24" width="1" style="1" customWidth="1"/>
    <col min="25" max="26" width="4.33203125" style="1" customWidth="1"/>
    <col min="27" max="27" width="4" style="1" customWidth="1"/>
    <col min="28" max="28" width="3.83203125" style="1" customWidth="1"/>
    <col min="29" max="29" width="13.1640625" style="1" customWidth="1"/>
    <col min="30" max="30" width="12.83203125" style="1" customWidth="1"/>
    <col min="31" max="31" width="1" style="1" customWidth="1"/>
    <col min="32" max="83" width="2.83203125" style="1" hidden="1" customWidth="1"/>
    <col min="84" max="16384" width="1" style="1"/>
  </cols>
  <sheetData>
    <row r="1" spans="2:83" ht="4.5" customHeight="1" x14ac:dyDescent="0.2"/>
    <row r="2" spans="2:83" ht="11.25" hidden="1" customHeight="1" x14ac:dyDescent="0.2">
      <c r="B2" s="112"/>
      <c r="C2" s="112"/>
      <c r="D2" s="112"/>
      <c r="E2" s="112"/>
      <c r="F2" s="112"/>
      <c r="G2" s="112"/>
      <c r="H2" s="112"/>
      <c r="I2" s="112"/>
      <c r="J2" s="2"/>
      <c r="K2" s="2"/>
      <c r="L2" s="2"/>
      <c r="M2" s="2"/>
      <c r="N2" s="2"/>
      <c r="O2" s="2"/>
      <c r="P2" s="2"/>
      <c r="Q2" s="2"/>
      <c r="R2" s="2"/>
      <c r="S2" s="12"/>
      <c r="T2" s="164" t="s">
        <v>0</v>
      </c>
      <c r="U2" s="164"/>
      <c r="V2" s="164"/>
      <c r="W2" s="164"/>
      <c r="X2" s="164"/>
      <c r="Y2" s="164"/>
      <c r="Z2" s="164"/>
      <c r="AA2" s="164"/>
      <c r="AB2" s="164"/>
      <c r="AC2" s="164"/>
      <c r="AD2" s="2"/>
      <c r="AF2" s="81"/>
      <c r="AG2" s="81"/>
    </row>
    <row r="3" spans="2:83" ht="15" hidden="1" customHeight="1" x14ac:dyDescent="0.2">
      <c r="B3" s="159" t="s">
        <v>6</v>
      </c>
      <c r="C3" s="160"/>
      <c r="D3" s="160"/>
      <c r="E3" s="160"/>
      <c r="F3" s="160"/>
      <c r="G3" s="160"/>
      <c r="H3" s="160"/>
      <c r="I3" s="160"/>
      <c r="J3" s="2"/>
      <c r="K3" s="2"/>
      <c r="L3" s="2"/>
      <c r="M3" s="2"/>
      <c r="N3" s="2"/>
      <c r="O3" s="2"/>
      <c r="P3" s="2"/>
      <c r="Q3" s="2"/>
      <c r="R3" s="9"/>
      <c r="S3" s="9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2"/>
    </row>
    <row r="4" spans="2:83" ht="11.25" hidden="1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11"/>
      <c r="T4" s="162" t="s">
        <v>1</v>
      </c>
      <c r="U4" s="162"/>
      <c r="V4" s="162"/>
      <c r="W4" s="162"/>
      <c r="X4" s="162"/>
      <c r="Y4" s="162"/>
      <c r="Z4" s="162"/>
      <c r="AA4" s="162"/>
      <c r="AB4" s="162"/>
      <c r="AC4" s="162"/>
      <c r="AD4" s="2"/>
    </row>
    <row r="5" spans="2:83" ht="15" hidden="1" customHeight="1" x14ac:dyDescent="0.2">
      <c r="B5" s="161" t="s">
        <v>28</v>
      </c>
      <c r="C5" s="161"/>
      <c r="D5" s="161"/>
      <c r="E5" s="161"/>
      <c r="F5" s="161"/>
      <c r="G5" s="161"/>
      <c r="H5" s="161"/>
      <c r="I5" s="161"/>
      <c r="J5" s="2"/>
      <c r="K5" s="2"/>
      <c r="L5" s="2"/>
      <c r="M5" s="2"/>
      <c r="N5" s="2"/>
      <c r="O5" s="2"/>
      <c r="P5" s="2"/>
      <c r="Q5" s="2"/>
      <c r="R5" s="10"/>
      <c r="S5" s="10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2"/>
    </row>
    <row r="6" spans="2:83" ht="15" hidden="1" customHeight="1" x14ac:dyDescent="0.2">
      <c r="B6" s="107"/>
      <c r="C6" s="107"/>
      <c r="D6" s="107"/>
      <c r="E6" s="107"/>
      <c r="F6" s="107"/>
      <c r="G6" s="15" t="s">
        <v>7</v>
      </c>
      <c r="H6" s="107"/>
      <c r="I6" s="107"/>
      <c r="J6" s="2"/>
      <c r="K6" s="2"/>
      <c r="L6" s="2"/>
      <c r="M6" s="2"/>
      <c r="N6" s="2"/>
      <c r="O6" s="2"/>
      <c r="P6" s="2"/>
      <c r="Q6" s="2"/>
      <c r="R6" s="9"/>
      <c r="S6" s="9"/>
      <c r="T6" s="158"/>
      <c r="U6" s="158"/>
      <c r="V6" s="158"/>
      <c r="W6" s="2"/>
      <c r="X6" s="2"/>
      <c r="Y6" s="112"/>
      <c r="Z6" s="112"/>
      <c r="AA6" s="112"/>
      <c r="AB6" s="112"/>
      <c r="AC6" s="112"/>
      <c r="AD6" s="2"/>
    </row>
    <row r="7" spans="2:83" ht="15" hidden="1" customHeight="1" x14ac:dyDescent="0.2">
      <c r="B7" s="112"/>
      <c r="C7" s="112"/>
      <c r="D7" s="112"/>
      <c r="E7" s="112"/>
      <c r="F7" s="112"/>
      <c r="G7" s="112"/>
      <c r="H7" s="112"/>
      <c r="I7" s="112"/>
      <c r="J7" s="2"/>
      <c r="K7" s="2"/>
      <c r="L7" s="2"/>
      <c r="M7" s="2"/>
      <c r="N7" s="2"/>
      <c r="O7" s="2"/>
      <c r="P7" s="2"/>
      <c r="Q7" s="2"/>
      <c r="R7" s="2"/>
      <c r="S7" s="8"/>
      <c r="T7" s="128" t="s">
        <v>2</v>
      </c>
      <c r="U7" s="128"/>
      <c r="V7" s="128"/>
      <c r="W7" s="2"/>
      <c r="X7" s="2"/>
      <c r="Y7" s="159" t="s">
        <v>3</v>
      </c>
      <c r="Z7" s="160"/>
      <c r="AA7" s="160"/>
      <c r="AB7" s="160"/>
      <c r="AC7" s="160"/>
      <c r="AD7" s="2"/>
    </row>
    <row r="8" spans="2:83" ht="11.25" hidden="1" customHeight="1" x14ac:dyDescent="0.2">
      <c r="B8" s="159" t="s">
        <v>8</v>
      </c>
      <c r="C8" s="160"/>
      <c r="D8" s="160"/>
      <c r="E8" s="160"/>
      <c r="F8" s="160"/>
      <c r="G8" s="160"/>
      <c r="H8" s="160"/>
      <c r="I8" s="160"/>
      <c r="J8" s="2"/>
      <c r="K8" s="2"/>
      <c r="L8" s="2"/>
      <c r="M8" s="2"/>
      <c r="N8" s="2"/>
      <c r="O8" s="2"/>
      <c r="P8" s="2"/>
      <c r="Q8" s="2"/>
      <c r="R8" s="14"/>
      <c r="S8" s="7"/>
      <c r="T8" s="42"/>
      <c r="U8" s="7"/>
      <c r="V8" s="127"/>
      <c r="W8" s="112"/>
      <c r="X8" s="112"/>
      <c r="Y8" s="112"/>
      <c r="Z8" s="112"/>
      <c r="AA8" s="13" t="s">
        <v>4</v>
      </c>
      <c r="AB8" s="43"/>
      <c r="AC8" s="2" t="s">
        <v>5</v>
      </c>
      <c r="AD8" s="2"/>
    </row>
    <row r="9" spans="2:83" ht="15" customHeight="1" x14ac:dyDescent="0.2">
      <c r="B9" s="171"/>
      <c r="C9" s="171"/>
      <c r="D9" s="167" t="s">
        <v>10</v>
      </c>
      <c r="E9" s="167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2:83" ht="11.25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N10" s="48"/>
      <c r="AO10" s="48"/>
      <c r="AP10" s="48"/>
      <c r="AQ10" s="48"/>
      <c r="AR10" s="48"/>
      <c r="AS10" s="48"/>
    </row>
    <row r="11" spans="2:83" ht="11.25" customHeight="1" x14ac:dyDescent="0.2">
      <c r="B11" s="154" t="s">
        <v>11</v>
      </c>
      <c r="C11" s="155"/>
      <c r="D11" s="155"/>
      <c r="E11" s="154" t="s">
        <v>12</v>
      </c>
      <c r="F11" s="155"/>
      <c r="G11" s="155"/>
      <c r="H11" s="155"/>
      <c r="I11" s="154" t="s">
        <v>13</v>
      </c>
      <c r="J11" s="144" t="s">
        <v>14</v>
      </c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29" t="s">
        <v>15</v>
      </c>
      <c r="AN11" s="48"/>
      <c r="AO11" s="48"/>
      <c r="AP11" s="48"/>
      <c r="AQ11" s="48"/>
      <c r="AR11" s="48"/>
      <c r="AS11" s="48"/>
    </row>
    <row r="12" spans="2:83" ht="11.25" customHeight="1" x14ac:dyDescent="0.2">
      <c r="B12" s="165"/>
      <c r="C12" s="166"/>
      <c r="D12" s="166"/>
      <c r="E12" s="165"/>
      <c r="F12" s="166"/>
      <c r="G12" s="166"/>
      <c r="H12" s="166"/>
      <c r="I12" s="165"/>
      <c r="J12" s="145"/>
      <c r="K12" s="145" t="s">
        <v>37</v>
      </c>
      <c r="L12" s="146"/>
      <c r="M12" s="147"/>
      <c r="N12" s="145" t="s">
        <v>39</v>
      </c>
      <c r="O12" s="169" t="s">
        <v>40</v>
      </c>
      <c r="P12" s="131" t="s">
        <v>16</v>
      </c>
      <c r="Q12" s="132"/>
      <c r="R12" s="132"/>
      <c r="S12" s="132"/>
      <c r="T12" s="132"/>
      <c r="U12" s="132"/>
      <c r="V12" s="135" t="s">
        <v>41</v>
      </c>
      <c r="W12" s="136"/>
      <c r="X12" s="136"/>
      <c r="Y12" s="137"/>
      <c r="Z12" s="151" t="s">
        <v>17</v>
      </c>
      <c r="AA12" s="152"/>
      <c r="AB12" s="152"/>
      <c r="AC12" s="153"/>
      <c r="AD12" s="130"/>
      <c r="AN12" s="48"/>
      <c r="AO12" s="48"/>
      <c r="AP12" s="48"/>
      <c r="AQ12" s="48"/>
      <c r="AR12" s="48"/>
      <c r="AS12" s="48"/>
    </row>
    <row r="13" spans="2:83" ht="24.75" customHeight="1" x14ac:dyDescent="0.2">
      <c r="B13" s="165"/>
      <c r="C13" s="166"/>
      <c r="D13" s="166"/>
      <c r="E13" s="165"/>
      <c r="F13" s="166"/>
      <c r="G13" s="166"/>
      <c r="H13" s="166"/>
      <c r="I13" s="165"/>
      <c r="J13" s="145"/>
      <c r="K13" s="145"/>
      <c r="L13" s="146"/>
      <c r="M13" s="147"/>
      <c r="N13" s="145"/>
      <c r="O13" s="169"/>
      <c r="P13" s="133" t="s">
        <v>29</v>
      </c>
      <c r="Q13" s="134"/>
      <c r="R13" s="133" t="s">
        <v>30</v>
      </c>
      <c r="S13" s="134"/>
      <c r="T13" s="134"/>
      <c r="U13" s="134"/>
      <c r="V13" s="138"/>
      <c r="W13" s="139"/>
      <c r="X13" s="139"/>
      <c r="Y13" s="140"/>
      <c r="Z13" s="154" t="s">
        <v>18</v>
      </c>
      <c r="AA13" s="155"/>
      <c r="AB13" s="155"/>
      <c r="AC13" s="144" t="s">
        <v>19</v>
      </c>
      <c r="AD13" s="130"/>
      <c r="AF13" s="47"/>
      <c r="AG13" s="52"/>
      <c r="AN13" s="48"/>
      <c r="AO13" s="48"/>
      <c r="AP13" s="48"/>
      <c r="AQ13" s="48"/>
      <c r="AR13" s="48"/>
      <c r="AS13" s="48"/>
    </row>
    <row r="14" spans="2:83" ht="15" customHeight="1" thickBot="1" x14ac:dyDescent="0.25">
      <c r="B14" s="156"/>
      <c r="C14" s="157"/>
      <c r="D14" s="157"/>
      <c r="E14" s="156"/>
      <c r="F14" s="157"/>
      <c r="G14" s="157"/>
      <c r="H14" s="157"/>
      <c r="I14" s="156"/>
      <c r="J14" s="148"/>
      <c r="K14" s="148"/>
      <c r="L14" s="149"/>
      <c r="M14" s="150"/>
      <c r="N14" s="148"/>
      <c r="O14" s="170"/>
      <c r="P14" s="5" t="s">
        <v>26</v>
      </c>
      <c r="Q14" s="6" t="s">
        <v>27</v>
      </c>
      <c r="R14" s="6" t="s">
        <v>26</v>
      </c>
      <c r="S14" s="113" t="s">
        <v>27</v>
      </c>
      <c r="T14" s="168"/>
      <c r="U14" s="168"/>
      <c r="V14" s="141"/>
      <c r="W14" s="142"/>
      <c r="X14" s="142"/>
      <c r="Y14" s="143"/>
      <c r="Z14" s="156"/>
      <c r="AA14" s="157"/>
      <c r="AB14" s="157"/>
      <c r="AC14" s="145"/>
      <c r="AD14" s="131"/>
      <c r="AG14" s="49"/>
      <c r="AH14" s="50"/>
      <c r="AI14" s="50"/>
      <c r="AJ14" s="50"/>
      <c r="AK14" s="50"/>
      <c r="AL14" s="50"/>
      <c r="AM14" s="50"/>
      <c r="AN14" s="51"/>
      <c r="AO14" s="51"/>
      <c r="AP14" s="51"/>
      <c r="AQ14" s="51"/>
      <c r="AR14" s="48"/>
      <c r="AS14" s="48"/>
    </row>
    <row r="15" spans="2:83" ht="11.25" customHeight="1" thickBot="1" x14ac:dyDescent="0.25">
      <c r="B15" s="120">
        <v>1</v>
      </c>
      <c r="C15" s="120"/>
      <c r="D15" s="120"/>
      <c r="E15" s="120">
        <v>2</v>
      </c>
      <c r="F15" s="120"/>
      <c r="G15" s="120"/>
      <c r="H15" s="120"/>
      <c r="I15" s="60">
        <v>3</v>
      </c>
      <c r="J15" s="60">
        <v>4</v>
      </c>
      <c r="K15" s="113">
        <v>5</v>
      </c>
      <c r="L15" s="113"/>
      <c r="M15" s="113"/>
      <c r="N15" s="60">
        <v>6</v>
      </c>
      <c r="O15" s="60">
        <v>7</v>
      </c>
      <c r="P15" s="6">
        <v>8</v>
      </c>
      <c r="Q15" s="6">
        <v>9</v>
      </c>
      <c r="R15" s="6">
        <v>10</v>
      </c>
      <c r="S15" s="113">
        <v>11</v>
      </c>
      <c r="T15" s="113"/>
      <c r="U15" s="113"/>
      <c r="V15" s="124">
        <v>12</v>
      </c>
      <c r="W15" s="125"/>
      <c r="X15" s="125"/>
      <c r="Y15" s="126"/>
      <c r="Z15" s="120">
        <v>13</v>
      </c>
      <c r="AA15" s="120"/>
      <c r="AB15" s="120"/>
      <c r="AC15" s="6">
        <v>14</v>
      </c>
      <c r="AD15" s="6">
        <v>15</v>
      </c>
      <c r="AF15" s="82" t="s">
        <v>42</v>
      </c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4"/>
      <c r="AS15" s="82" t="s">
        <v>43</v>
      </c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4"/>
      <c r="BF15" s="82" t="s">
        <v>44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4"/>
      <c r="BS15" s="82" t="s">
        <v>45</v>
      </c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4"/>
    </row>
    <row r="16" spans="2:83" ht="11.85" customHeight="1" x14ac:dyDescent="0.2">
      <c r="B16" s="104"/>
      <c r="C16" s="73"/>
      <c r="D16" s="73"/>
      <c r="E16" s="104"/>
      <c r="F16" s="73"/>
      <c r="G16" s="73"/>
      <c r="H16" s="73"/>
      <c r="I16" s="104"/>
      <c r="J16" s="108"/>
      <c r="K16" s="29"/>
      <c r="L16" s="28" t="s">
        <v>38</v>
      </c>
      <c r="M16" s="30"/>
      <c r="N16" s="114"/>
      <c r="O16" s="25">
        <v>1</v>
      </c>
      <c r="P16" s="20"/>
      <c r="Q16" s="20"/>
      <c r="R16" s="20"/>
      <c r="S16" s="123"/>
      <c r="T16" s="88"/>
      <c r="U16" s="88"/>
      <c r="V16" s="117"/>
      <c r="W16" s="118"/>
      <c r="X16" s="118"/>
      <c r="Y16" s="119"/>
      <c r="Z16" s="121"/>
      <c r="AA16" s="122"/>
      <c r="AB16" s="122"/>
      <c r="AC16" s="36"/>
      <c r="AD16" s="37"/>
      <c r="AF16" s="70">
        <f>IF(YEAR(R16)=$B$9,MONTH(R16),0)</f>
        <v>0</v>
      </c>
      <c r="AG16" s="64">
        <f>IF(AND((AR16-AF16)&gt;=-11,(AR16-AF16)&lt;0),AF16+1,IF((AR16-AF16)&gt;=2,AF16+1,0))</f>
        <v>0</v>
      </c>
      <c r="AH16" s="64">
        <f>IF(AND((AR16-AF16)&gt;=-10,(AR16-AF16)&lt;0),AF16+2,IF((AR16-AF16)&gt;=3,AF16+2,0))</f>
        <v>0</v>
      </c>
      <c r="AI16" s="66">
        <f>IF(AND((AR16-AF16)&gt;=-9,(AR16-AF16)&lt;0),AF16+3,IF((AR16-AF16)&gt;=4,AF16+3,0))</f>
        <v>0</v>
      </c>
      <c r="AJ16" s="64">
        <f>IF(AND((AR16-AF16)&gt;=-8,(AR16-AF16)&lt;0),AF16+4,IF((AR16-AF16)&gt;=5,AF16+4,0))</f>
        <v>0</v>
      </c>
      <c r="AK16" s="64">
        <f>IF(AND((AR16-AF16)&gt;=-7,(AR16-AF16)&lt;0),AF16+5,IF((AR16-AF16)&gt;=6,AF16+5,0))</f>
        <v>0</v>
      </c>
      <c r="AL16" s="64">
        <f>IF(AND((AR16-AF16)&gt;=-6,(AR16-AF16)&lt;0),AF16+6,IF((AR16-AF16)&gt;=7,AF16+6,0))</f>
        <v>0</v>
      </c>
      <c r="AM16" s="64">
        <f>IF(AND((AR16-AF16)&gt;=-5,(AR16-AF16)&lt;0),AF16+7,IF((AR16-AF16)&gt;=8,AF16+7,0))</f>
        <v>0</v>
      </c>
      <c r="AN16" s="64">
        <f>IF(AND((AR16-AF16)&gt;=-4,(AR16-AF16)&lt;0),AF16+8,IF((AR16-AF16)&gt;=9,AF16+8,0))</f>
        <v>0</v>
      </c>
      <c r="AO16" s="64">
        <f>IF(AND((AR16-AF16)&gt;=-3,(AR16-AF16)&lt;0),AF16+9,IF((AR16-AF16)&gt;=10,AF16+9,0))</f>
        <v>0</v>
      </c>
      <c r="AP16" s="64">
        <f>IF(AND((AR16-AF16)&gt;=-2,(AR16-AF16)&lt;0),AF16+10,IF((AR16-AF16)&gt;=11,AF16+10,0))</f>
        <v>0</v>
      </c>
      <c r="AQ16" s="64">
        <f>IF(AND((AR16-AF16)&gt;=-1,(AR16-AF16)&lt;0),AF16+11,IF((AR16-AF16)&gt;=12,AF16+11,0))</f>
        <v>0</v>
      </c>
      <c r="AR16" s="68">
        <f>IF(YEAR(S16)=$B$9,MONTH(S16),0)</f>
        <v>0</v>
      </c>
      <c r="AS16" s="70">
        <f>IF(YEAR(R17)=$B$9,MONTH(R17),0)</f>
        <v>0</v>
      </c>
      <c r="AT16" s="64">
        <f>IF(AND((BE16-AS16)&gt;=-11,(BE16-AS16)&lt;0),AS16+1,IF((BE16-AS16)&gt;=2,AS16+1,0))</f>
        <v>0</v>
      </c>
      <c r="AU16" s="64">
        <f>IF(AND((BE16-AS16)&gt;=-10,(BE16-AS16)&lt;0),AS16+2,IF((BE16-AS16)&gt;=3,AS16+2,0))</f>
        <v>0</v>
      </c>
      <c r="AV16" s="66">
        <f>IF(AND((BE16-AS16)&gt;=-9,(BE16-AS16)&lt;0),AS16+3,IF((BE16-AS16)&gt;=4,AS16+3,0))</f>
        <v>0</v>
      </c>
      <c r="AW16" s="64">
        <f>IF(AND((BE16-AS16)&gt;=-8,(BE16-AS16)&lt;0),AS16+4,IF((BE16-AS16)&gt;=5,AS16+4,0))</f>
        <v>0</v>
      </c>
      <c r="AX16" s="64">
        <f>IF(AND((BE16-AS16)&gt;=-7,(BE16-AS16)&lt;0),AS16+5,IF((BE16-AS16)&gt;=6,AS16+5,0))</f>
        <v>0</v>
      </c>
      <c r="AY16" s="64">
        <f>IF(AND((BE16-AS16)&gt;=-6,(BE16-AS16)&lt;0),AS16+6,IF((BE16-AS16)&gt;=7,AS16+6,0))</f>
        <v>0</v>
      </c>
      <c r="AZ16" s="64">
        <f>IF(AND((BE16-AS16)&gt;=-5,(BE16-AS16)&lt;0),AS16+7,IF((BE16-AS16)&gt;=8,AS16+7,0))</f>
        <v>0</v>
      </c>
      <c r="BA16" s="64">
        <f>IF(AND((BE16-AS16)&gt;=-4,(BE16-AS16)&lt;0),AS16+8,IF((BE16-AS16)&gt;=9,AS16+8,0))</f>
        <v>0</v>
      </c>
      <c r="BB16" s="64">
        <f>IF(AND((BE16-AS16)&gt;=-3,(BE16-AS16)&lt;0),AS16+9,IF((BE16-AS16)&gt;=10,AS16+9,0))</f>
        <v>0</v>
      </c>
      <c r="BC16" s="64">
        <f>IF(AND((BE16-AS16)&gt;=-2,(BE16-AS16)&lt;0),AS16+10,IF((BE16-AS16)&gt;=11,AS16+10,0))</f>
        <v>0</v>
      </c>
      <c r="BD16" s="64">
        <f>IF(AND((BE16-AS16)&gt;=-1,(BE16-AS16)&lt;0),AS16+11,IF((BE16-AS16)&gt;=12,AS16+11,0))</f>
        <v>0</v>
      </c>
      <c r="BE16" s="68">
        <f>IF(YEAR(S17)=$B$9,MONTH(S17),0)</f>
        <v>0</v>
      </c>
      <c r="BF16" s="70">
        <f>IF(YEAR(R18)=$B$9,MONTH(R18),0)</f>
        <v>0</v>
      </c>
      <c r="BG16" s="64">
        <f>IF(AND((BR16-BF16)&gt;=-11,(BR16-BF16)&lt;0),BF16+1,IF((BR16-BF16)&gt;=2,BF16+1,0))</f>
        <v>0</v>
      </c>
      <c r="BH16" s="64">
        <f>IF(AND((BR16-BF16)&gt;=-10,(BR16-BF16)&lt;0),BF16+2,IF((BR16-BF16)&gt;=3,BF16+2,0))</f>
        <v>0</v>
      </c>
      <c r="BI16" s="66">
        <f>IF(AND((BR16-BF16)&gt;=-9,(BR16-BF16)&lt;0),BF16+3,IF((BR16-BF16)&gt;=4,BF16+3,0))</f>
        <v>0</v>
      </c>
      <c r="BJ16" s="64">
        <f>IF(AND((BR16-BF16)&gt;=-8,(BR16-BF16)&lt;0),BF16+4,IF((BR16-BF16)&gt;=5,BF16+4,0))</f>
        <v>0</v>
      </c>
      <c r="BK16" s="64">
        <f>IF(AND((BR16-BF16)&gt;=-7,(BR16-BF16)&lt;0),BF16+5,IF((BR16-BF16)&gt;=6,BF16+5,0))</f>
        <v>0</v>
      </c>
      <c r="BL16" s="64">
        <f>IF(AND((BR16-BF16)&gt;=-6,(BR16-BF16)&lt;0),BF16+6,IF((BR16-BF16)&gt;=7,BF16+6,0))</f>
        <v>0</v>
      </c>
      <c r="BM16" s="64">
        <f>IF(AND((BR16-BF16)&gt;=-5,(BR16-BF16)&lt;0),BF16+7,IF((BR16-BF16)&gt;=8,BF16+7,0))</f>
        <v>0</v>
      </c>
      <c r="BN16" s="64">
        <f>IF(AND((BR16-BF16)&gt;=-4,(BR16-BF16)&lt;0),BF16+8,IF((BR16-BF16)&gt;=9,BF16+8,0))</f>
        <v>0</v>
      </c>
      <c r="BO16" s="64">
        <f>IF(AND((BR16-BF16)&gt;=-3,(BR16-BF16)&lt;0),BF16+9,IF((BR16-BF16)&gt;=10,BF16+9,0))</f>
        <v>0</v>
      </c>
      <c r="BP16" s="64">
        <f>IF(AND((BR16-BF16)&gt;=-2,(BR16-BF16)&lt;0),BF16+10,IF((BR16-BF16)&gt;=11,BF16+10,0))</f>
        <v>0</v>
      </c>
      <c r="BQ16" s="64">
        <f>IF(AND((BR16-BF16)&gt;=-1,(BR16-BF16)&lt;0),BF16+11,IF((BR16-BF16)&gt;=12,BF16+11,0))</f>
        <v>0</v>
      </c>
      <c r="BR16" s="68">
        <f>IF(YEAR(S18)=$B$9,MONTH(S18),0)</f>
        <v>0</v>
      </c>
      <c r="BS16" s="70">
        <f>IF(YEAR(R19)=$B$9,MONTH(R19),0)</f>
        <v>0</v>
      </c>
      <c r="BT16" s="64">
        <f>IF(AND((CE16-BS16)&gt;=-11,(CE16-BS16)&lt;0),BS16+1,IF((CE16-BS16)&gt;=2,BS16+1,0))</f>
        <v>0</v>
      </c>
      <c r="BU16" s="64">
        <f>IF(AND((CE16-BS16)&gt;=-10,(CE16-BS16)&lt;0),BS16+2,IF((CE16-BS16)&gt;=3,BS16+2,0))</f>
        <v>0</v>
      </c>
      <c r="BV16" s="66">
        <f>IF(AND((CE16-BS16)&gt;=-9,(CE16-BS16)&lt;0),BS16+3,IF((CE16-BS16)&gt;=4,BS16+3,0))</f>
        <v>0</v>
      </c>
      <c r="BW16" s="64">
        <f>IF(AND((CE16-BS16)&gt;=-8,(CE16-BS16)&lt;0),BS16+4,IF((CE16-BS16)&gt;=5,BS16+4,0))</f>
        <v>0</v>
      </c>
      <c r="BX16" s="64">
        <f>IF(AND((CE16-BS16)&gt;=-7,(CE16-BS16)&lt;0),BS16+5,IF((CE16-BS16)&gt;=6,BS16+5,0))</f>
        <v>0</v>
      </c>
      <c r="BY16" s="64">
        <f>IF(AND((CE16-BS16)&gt;=-6,(CE16-BS16)&lt;0),BS16+6,IF((CE16-BS16)&gt;=7,BS16+6,0))</f>
        <v>0</v>
      </c>
      <c r="BZ16" s="64">
        <f>IF(AND((CE16-BS16)&gt;=-5,(CE16-BS16)&lt;0),BS16+7,IF((CE16-BS16)&gt;=8,BS16+7,0))</f>
        <v>0</v>
      </c>
      <c r="CA16" s="64">
        <f>IF(AND((CE16-BS16)&gt;=-4,(CE16-BS16)&lt;0),BS16+8,IF((CE16-BS16)&gt;=9,BS16+8,0))</f>
        <v>0</v>
      </c>
      <c r="CB16" s="64">
        <f>IF(AND((CE16-BS16)&gt;=-3,(CE16-BS16)&lt;0),BS16+9,IF((CE16-BS16)&gt;=10,BS16+9,0))</f>
        <v>0</v>
      </c>
      <c r="CC16" s="64">
        <f>IF(AND((CE16-BS16)&gt;=-2,(CE16-BS16)&lt;0),BS16+10,IF((CE16-BS16)&gt;=11,BS16+10,0))</f>
        <v>0</v>
      </c>
      <c r="CD16" s="64">
        <f>IF(AND((CE16-BS16)&gt;=-1,(CE16-BS16)&lt;0),BS16+11,IF((CE16-BS16)&gt;=12,BS16+11,0))</f>
        <v>0</v>
      </c>
      <c r="CE16" s="173">
        <f>IF(YEAR(S19)=$B$9,MONTH(S19),0)</f>
        <v>0</v>
      </c>
    </row>
    <row r="17" spans="2:83" ht="11.85" customHeight="1" x14ac:dyDescent="0.2">
      <c r="B17" s="74"/>
      <c r="C17" s="75"/>
      <c r="D17" s="75"/>
      <c r="E17" s="74"/>
      <c r="F17" s="75"/>
      <c r="G17" s="75"/>
      <c r="H17" s="75"/>
      <c r="I17" s="74"/>
      <c r="J17" s="79"/>
      <c r="K17" s="22"/>
      <c r="L17" s="18" t="s">
        <v>38</v>
      </c>
      <c r="M17" s="24"/>
      <c r="N17" s="115"/>
      <c r="O17" s="25">
        <v>2</v>
      </c>
      <c r="P17" s="27"/>
      <c r="Q17" s="20"/>
      <c r="R17" s="20"/>
      <c r="S17" s="88"/>
      <c r="T17" s="88"/>
      <c r="U17" s="88"/>
      <c r="V17" s="117"/>
      <c r="W17" s="118"/>
      <c r="X17" s="118"/>
      <c r="Y17" s="119"/>
      <c r="Z17" s="89"/>
      <c r="AA17" s="89"/>
      <c r="AB17" s="89"/>
      <c r="AC17" s="37"/>
      <c r="AD17" s="37"/>
      <c r="AF17" s="71"/>
      <c r="AG17" s="65"/>
      <c r="AH17" s="65"/>
      <c r="AI17" s="67"/>
      <c r="AJ17" s="65"/>
      <c r="AK17" s="65"/>
      <c r="AL17" s="65"/>
      <c r="AM17" s="65"/>
      <c r="AN17" s="65"/>
      <c r="AO17" s="65"/>
      <c r="AP17" s="65"/>
      <c r="AQ17" s="65"/>
      <c r="AR17" s="69"/>
      <c r="AS17" s="71"/>
      <c r="AT17" s="65"/>
      <c r="AU17" s="65"/>
      <c r="AV17" s="67"/>
      <c r="AW17" s="65"/>
      <c r="AX17" s="65"/>
      <c r="AY17" s="65"/>
      <c r="AZ17" s="65"/>
      <c r="BA17" s="65"/>
      <c r="BB17" s="65"/>
      <c r="BC17" s="65"/>
      <c r="BD17" s="65"/>
      <c r="BE17" s="69"/>
      <c r="BF17" s="71"/>
      <c r="BG17" s="65"/>
      <c r="BH17" s="65"/>
      <c r="BI17" s="67"/>
      <c r="BJ17" s="65"/>
      <c r="BK17" s="65"/>
      <c r="BL17" s="65"/>
      <c r="BM17" s="65"/>
      <c r="BN17" s="65"/>
      <c r="BO17" s="65"/>
      <c r="BP17" s="65"/>
      <c r="BQ17" s="65"/>
      <c r="BR17" s="69"/>
      <c r="BS17" s="71"/>
      <c r="BT17" s="65"/>
      <c r="BU17" s="65"/>
      <c r="BV17" s="67"/>
      <c r="BW17" s="65"/>
      <c r="BX17" s="65"/>
      <c r="BY17" s="65"/>
      <c r="BZ17" s="65"/>
      <c r="CA17" s="65"/>
      <c r="CB17" s="65"/>
      <c r="CC17" s="65"/>
      <c r="CD17" s="65"/>
      <c r="CE17" s="174"/>
    </row>
    <row r="18" spans="2:83" ht="11.85" customHeight="1" x14ac:dyDescent="0.2">
      <c r="B18" s="74"/>
      <c r="C18" s="75"/>
      <c r="D18" s="75"/>
      <c r="E18" s="74"/>
      <c r="F18" s="75"/>
      <c r="G18" s="75"/>
      <c r="H18" s="75"/>
      <c r="I18" s="74"/>
      <c r="J18" s="79"/>
      <c r="K18" s="22"/>
      <c r="L18" s="18" t="s">
        <v>38</v>
      </c>
      <c r="M18" s="24"/>
      <c r="N18" s="115"/>
      <c r="O18" s="53">
        <v>3</v>
      </c>
      <c r="P18" s="56"/>
      <c r="Q18" s="54"/>
      <c r="R18" s="20"/>
      <c r="S18" s="88"/>
      <c r="T18" s="88"/>
      <c r="U18" s="88"/>
      <c r="V18" s="117"/>
      <c r="W18" s="118"/>
      <c r="X18" s="118"/>
      <c r="Y18" s="119"/>
      <c r="Z18" s="89"/>
      <c r="AA18" s="89"/>
      <c r="AB18" s="89"/>
      <c r="AC18" s="55"/>
      <c r="AD18" s="37"/>
      <c r="AF18" s="71"/>
      <c r="AG18" s="65"/>
      <c r="AH18" s="65"/>
      <c r="AI18" s="67"/>
      <c r="AJ18" s="65"/>
      <c r="AK18" s="65"/>
      <c r="AL18" s="65"/>
      <c r="AM18" s="65"/>
      <c r="AN18" s="65"/>
      <c r="AO18" s="65"/>
      <c r="AP18" s="65"/>
      <c r="AQ18" s="65"/>
      <c r="AR18" s="69"/>
      <c r="AS18" s="71"/>
      <c r="AT18" s="65"/>
      <c r="AU18" s="65"/>
      <c r="AV18" s="67"/>
      <c r="AW18" s="65"/>
      <c r="AX18" s="65"/>
      <c r="AY18" s="65"/>
      <c r="AZ18" s="65"/>
      <c r="BA18" s="65"/>
      <c r="BB18" s="65"/>
      <c r="BC18" s="65"/>
      <c r="BD18" s="65"/>
      <c r="BE18" s="69"/>
      <c r="BF18" s="71"/>
      <c r="BG18" s="65"/>
      <c r="BH18" s="65"/>
      <c r="BI18" s="67"/>
      <c r="BJ18" s="65"/>
      <c r="BK18" s="65"/>
      <c r="BL18" s="65"/>
      <c r="BM18" s="65"/>
      <c r="BN18" s="65"/>
      <c r="BO18" s="65"/>
      <c r="BP18" s="65"/>
      <c r="BQ18" s="65"/>
      <c r="BR18" s="69"/>
      <c r="BS18" s="71"/>
      <c r="BT18" s="65"/>
      <c r="BU18" s="65"/>
      <c r="BV18" s="67"/>
      <c r="BW18" s="65"/>
      <c r="BX18" s="65"/>
      <c r="BY18" s="65"/>
      <c r="BZ18" s="65"/>
      <c r="CA18" s="65"/>
      <c r="CB18" s="65"/>
      <c r="CC18" s="65"/>
      <c r="CD18" s="65"/>
      <c r="CE18" s="174"/>
    </row>
    <row r="19" spans="2:83" ht="11.85" customHeight="1" thickBot="1" x14ac:dyDescent="0.25">
      <c r="B19" s="76"/>
      <c r="C19" s="77"/>
      <c r="D19" s="77"/>
      <c r="E19" s="76"/>
      <c r="F19" s="77"/>
      <c r="G19" s="77"/>
      <c r="H19" s="77"/>
      <c r="I19" s="76"/>
      <c r="J19" s="80"/>
      <c r="K19" s="23"/>
      <c r="L19" s="59" t="s">
        <v>38</v>
      </c>
      <c r="M19" s="34"/>
      <c r="N19" s="116"/>
      <c r="O19" s="26">
        <v>4</v>
      </c>
      <c r="P19" s="21"/>
      <c r="Q19" s="21"/>
      <c r="R19" s="21"/>
      <c r="S19" s="90"/>
      <c r="T19" s="90"/>
      <c r="U19" s="90"/>
      <c r="V19" s="101"/>
      <c r="W19" s="102"/>
      <c r="X19" s="102"/>
      <c r="Y19" s="103"/>
      <c r="Z19" s="91"/>
      <c r="AA19" s="91"/>
      <c r="AB19" s="91"/>
      <c r="AC19" s="38"/>
      <c r="AD19" s="39"/>
      <c r="AF19" s="71"/>
      <c r="AG19" s="65"/>
      <c r="AH19" s="65"/>
      <c r="AI19" s="67"/>
      <c r="AJ19" s="65"/>
      <c r="AK19" s="65"/>
      <c r="AL19" s="65"/>
      <c r="AM19" s="65"/>
      <c r="AN19" s="65"/>
      <c r="AO19" s="65"/>
      <c r="AP19" s="65"/>
      <c r="AQ19" s="65"/>
      <c r="AR19" s="69"/>
      <c r="AS19" s="71"/>
      <c r="AT19" s="65"/>
      <c r="AU19" s="65"/>
      <c r="AV19" s="67"/>
      <c r="AW19" s="65"/>
      <c r="AX19" s="65"/>
      <c r="AY19" s="65"/>
      <c r="AZ19" s="65"/>
      <c r="BA19" s="65"/>
      <c r="BB19" s="65"/>
      <c r="BC19" s="65"/>
      <c r="BD19" s="65"/>
      <c r="BE19" s="69"/>
      <c r="BF19" s="71"/>
      <c r="BG19" s="65"/>
      <c r="BH19" s="65"/>
      <c r="BI19" s="67"/>
      <c r="BJ19" s="65"/>
      <c r="BK19" s="65"/>
      <c r="BL19" s="65"/>
      <c r="BM19" s="65"/>
      <c r="BN19" s="65"/>
      <c r="BO19" s="65"/>
      <c r="BP19" s="65"/>
      <c r="BQ19" s="65"/>
      <c r="BR19" s="69"/>
      <c r="BS19" s="71"/>
      <c r="BT19" s="65"/>
      <c r="BU19" s="65"/>
      <c r="BV19" s="67"/>
      <c r="BW19" s="65"/>
      <c r="BX19" s="65"/>
      <c r="BY19" s="65"/>
      <c r="BZ19" s="65"/>
      <c r="CA19" s="65"/>
      <c r="CB19" s="65"/>
      <c r="CC19" s="65"/>
      <c r="CD19" s="65"/>
      <c r="CE19" s="174"/>
    </row>
    <row r="20" spans="2:83" ht="11.85" customHeight="1" thickTop="1" x14ac:dyDescent="0.2">
      <c r="B20" s="105"/>
      <c r="C20" s="75"/>
      <c r="D20" s="75"/>
      <c r="E20" s="105"/>
      <c r="F20" s="75"/>
      <c r="G20" s="75"/>
      <c r="H20" s="75"/>
      <c r="I20" s="105"/>
      <c r="J20" s="109"/>
      <c r="K20" s="31"/>
      <c r="L20" s="61" t="s">
        <v>38</v>
      </c>
      <c r="M20" s="33"/>
      <c r="N20" s="86"/>
      <c r="O20" s="25">
        <v>1</v>
      </c>
      <c r="P20" s="35"/>
      <c r="Q20" s="35"/>
      <c r="R20" s="20"/>
      <c r="S20" s="88"/>
      <c r="T20" s="88"/>
      <c r="U20" s="88"/>
      <c r="V20" s="98"/>
      <c r="W20" s="99"/>
      <c r="X20" s="99"/>
      <c r="Y20" s="100"/>
      <c r="Z20" s="172"/>
      <c r="AA20" s="172"/>
      <c r="AB20" s="172"/>
      <c r="AC20" s="40"/>
      <c r="AD20" s="37"/>
      <c r="AF20" s="70">
        <f>IF(YEAR(R20)=$B$9,MONTH(R20),0)</f>
        <v>0</v>
      </c>
      <c r="AG20" s="64">
        <f>IF(AND((AR20-AF20)&gt;=-11,(AR20-AF20)&lt;0),AF20+1,IF((AR20-AF20)&gt;=2,AF20+1,0))</f>
        <v>0</v>
      </c>
      <c r="AH20" s="64">
        <f>IF(AND((AR20-AF20)&gt;=-10,(AR20-AF20)&lt;0),AF20+2,IF((AR20-AF20)&gt;=3,AF20+2,0))</f>
        <v>0</v>
      </c>
      <c r="AI20" s="66">
        <f>IF(AND((AR20-AF20)&gt;=-9,(AR20-AF20)&lt;0),AF20+3,IF((AR20-AF20)&gt;=4,AF20+3,0))</f>
        <v>0</v>
      </c>
      <c r="AJ20" s="64">
        <f>IF(AND((AR20-AF20)&gt;=-8,(AR20-AF20)&lt;0),AF20+4,IF((AR20-AF20)&gt;=5,AF20+4,0))</f>
        <v>0</v>
      </c>
      <c r="AK20" s="64">
        <f>IF(AND((AR20-AF20)&gt;=-7,(AR20-AF20)&lt;0),AF20+5,IF((AR20-AF20)&gt;=6,AF20+5,0))</f>
        <v>0</v>
      </c>
      <c r="AL20" s="64">
        <f>IF(AND((AR20-AF20)&gt;=-6,(AR20-AF20)&lt;0),AF20+6,IF((AR20-AF20)&gt;=7,AF20+6,0))</f>
        <v>0</v>
      </c>
      <c r="AM20" s="64">
        <f>IF(AND((AR20-AF20)&gt;=-5,(AR20-AF20)&lt;0),AF20+7,IF((AR20-AF20)&gt;=8,AF20+7,0))</f>
        <v>0</v>
      </c>
      <c r="AN20" s="64">
        <f>IF(AND((AR20-AF20)&gt;=-4,(AR20-AF20)&lt;0),AF20+8,IF((AR20-AF20)&gt;=9,AF20+8,0))</f>
        <v>0</v>
      </c>
      <c r="AO20" s="64">
        <f>IF(AND((AR20-AF20)&gt;=-3,(AR20-AF20)&lt;0),AF20+9,IF((AR20-AF20)&gt;=10,AF20+9,0))</f>
        <v>0</v>
      </c>
      <c r="AP20" s="64">
        <f>IF(AND((AR20-AF20)&gt;=-2,(AR20-AF20)&lt;0),AF20+10,IF((AR20-AF20)&gt;=11,AF20+10,0))</f>
        <v>0</v>
      </c>
      <c r="AQ20" s="64">
        <f>IF(AND((AR20-AF20)&gt;=-1,(AR20-AF20)&lt;0),AF20+11,IF((AR20-AF20)&gt;=12,AF20+11,0))</f>
        <v>0</v>
      </c>
      <c r="AR20" s="68">
        <f>IF(YEAR(S20)=$B$9,MONTH(S20),0)</f>
        <v>0</v>
      </c>
      <c r="AS20" s="70">
        <f>IF(YEAR(R21)=$B$9,MONTH(R21),0)</f>
        <v>0</v>
      </c>
      <c r="AT20" s="64">
        <f>IF(AND((BE20-AS20)&gt;=-11,(BE20-AS20)&lt;0),AS20+1,IF((BE20-AS20)&gt;=2,AS20+1,0))</f>
        <v>0</v>
      </c>
      <c r="AU20" s="64">
        <f>IF(AND((BE20-AS20)&gt;=-10,(BE20-AS20)&lt;0),AS20+2,IF((BE20-AS20)&gt;=3,AS20+2,0))</f>
        <v>0</v>
      </c>
      <c r="AV20" s="66">
        <f>IF(AND((BE20-AS20)&gt;=-9,(BE20-AS20)&lt;0),AS20+3,IF((BE20-AS20)&gt;=4,AS20+3,0))</f>
        <v>0</v>
      </c>
      <c r="AW20" s="64">
        <f>IF(AND((BE20-AS20)&gt;=-8,(BE20-AS20)&lt;0),AS20+4,IF((BE20-AS20)&gt;=5,AS20+4,0))</f>
        <v>0</v>
      </c>
      <c r="AX20" s="64">
        <f>IF(AND((BE20-AS20)&gt;=-7,(BE20-AS20)&lt;0),AS20+5,IF((BE20-AS20)&gt;=6,AS20+5,0))</f>
        <v>0</v>
      </c>
      <c r="AY20" s="64">
        <f>IF(AND((BE20-AS20)&gt;=-6,(BE20-AS20)&lt;0),AS20+6,IF((BE20-AS20)&gt;=7,AS20+6,0))</f>
        <v>0</v>
      </c>
      <c r="AZ20" s="64">
        <f>IF(AND((BE20-AS20)&gt;=-5,(BE20-AS20)&lt;0),AS20+7,IF((BE20-AS20)&gt;=8,AS20+7,0))</f>
        <v>0</v>
      </c>
      <c r="BA20" s="64">
        <f>IF(AND((BE20-AS20)&gt;=-4,(BE20-AS20)&lt;0),AS20+8,IF((BE20-AS20)&gt;=9,AS20+8,0))</f>
        <v>0</v>
      </c>
      <c r="BB20" s="64">
        <f>IF(AND((BE20-AS20)&gt;=-3,(BE20-AS20)&lt;0),AS20+9,IF((BE20-AS20)&gt;=10,AS20+9,0))</f>
        <v>0</v>
      </c>
      <c r="BC20" s="64">
        <f>IF(AND((BE20-AS20)&gt;=-2,(BE20-AS20)&lt;0),AS20+10,IF((BE20-AS20)&gt;=11,AS20+10,0))</f>
        <v>0</v>
      </c>
      <c r="BD20" s="64">
        <f>IF(AND((BE20-AS20)&gt;=-1,(BE20-AS20)&lt;0),AS20+11,IF((BE20-AS20)&gt;=12,AS20+11,0))</f>
        <v>0</v>
      </c>
      <c r="BE20" s="68">
        <f>IF(YEAR(S21)=$B$9,MONTH(S21),0)</f>
        <v>0</v>
      </c>
      <c r="BF20" s="70">
        <f>IF(YEAR(R22)=$B$9,MONTH(R22),0)</f>
        <v>0</v>
      </c>
      <c r="BG20" s="64">
        <f>IF(AND((BR20-BF20)&gt;=-11,(BR20-BF20)&lt;0),BF20+1,IF((BR20-BF20)&gt;=2,BF20+1,0))</f>
        <v>0</v>
      </c>
      <c r="BH20" s="64">
        <f>IF(AND((BR20-BF20)&gt;=-10,(BR20-BF20)&lt;0),BF20+2,IF((BR20-BF20)&gt;=3,BF20+2,0))</f>
        <v>0</v>
      </c>
      <c r="BI20" s="66">
        <f>IF(AND((BR20-BF20)&gt;=-9,(BR20-BF20)&lt;0),BF20+3,IF((BR20-BF20)&gt;=4,BF20+3,0))</f>
        <v>0</v>
      </c>
      <c r="BJ20" s="64">
        <f>IF(AND((BR20-BF20)&gt;=-8,(BR20-BF20)&lt;0),BF20+4,IF((BR20-BF20)&gt;=5,BF20+4,0))</f>
        <v>0</v>
      </c>
      <c r="BK20" s="64">
        <f>IF(AND((BR20-BF20)&gt;=-7,(BR20-BF20)&lt;0),BF20+5,IF((BR20-BF20)&gt;=6,BF20+5,0))</f>
        <v>0</v>
      </c>
      <c r="BL20" s="64">
        <f>IF(AND((BR20-BF20)&gt;=-6,(BR20-BF20)&lt;0),BF20+6,IF((BR20-BF20)&gt;=7,BF20+6,0))</f>
        <v>0</v>
      </c>
      <c r="BM20" s="64">
        <f>IF(AND((BR20-BF20)&gt;=-5,(BR20-BF20)&lt;0),BF20+7,IF((BR20-BF20)&gt;=8,BF20+7,0))</f>
        <v>0</v>
      </c>
      <c r="BN20" s="64">
        <f>IF(AND((BR20-BF20)&gt;=-4,(BR20-BF20)&lt;0),BF20+8,IF((BR20-BF20)&gt;=9,BF20+8,0))</f>
        <v>0</v>
      </c>
      <c r="BO20" s="64">
        <f>IF(AND((BR20-BF20)&gt;=-3,(BR20-BF20)&lt;0),BF20+9,IF((BR20-BF20)&gt;=10,BF20+9,0))</f>
        <v>0</v>
      </c>
      <c r="BP20" s="64">
        <f>IF(AND((BR20-BF20)&gt;=-2,(BR20-BF20)&lt;0),BF20+10,IF((BR20-BF20)&gt;=11,BF20+10,0))</f>
        <v>0</v>
      </c>
      <c r="BQ20" s="64">
        <f>IF(AND((BR20-BF20)&gt;=-1,(BR20-BF20)&lt;0),BF20+11,IF((BR20-BF20)&gt;=12,BF20+11,0))</f>
        <v>0</v>
      </c>
      <c r="BR20" s="68">
        <f>IF(YEAR(S22)=$B$9,MONTH(S22),0)</f>
        <v>0</v>
      </c>
      <c r="BS20" s="70">
        <f>IF(YEAR(R23)=$B$9,MONTH(R23),0)</f>
        <v>0</v>
      </c>
      <c r="BT20" s="64">
        <f>IF(AND((CE20-BS20)&gt;=-11,(CE20-BS20)&lt;0),BS20+1,IF((CE20-BS20)&gt;=2,BS20+1,0))</f>
        <v>0</v>
      </c>
      <c r="BU20" s="64">
        <f>IF(AND((CE20-BS20)&gt;=-10,(CE20-BS20)&lt;0),BS20+2,IF((CE20-BS20)&gt;=3,BS20+2,0))</f>
        <v>0</v>
      </c>
      <c r="BV20" s="66">
        <f>IF(AND((CE20-BS20)&gt;=-9,(CE20-BS20)&lt;0),BS20+3,IF((CE20-BS20)&gt;=4,BS20+3,0))</f>
        <v>0</v>
      </c>
      <c r="BW20" s="64">
        <f>IF(AND((CE20-BS20)&gt;=-8,(CE20-BS20)&lt;0),BS20+4,IF((CE20-BS20)&gt;=5,BS20+4,0))</f>
        <v>0</v>
      </c>
      <c r="BX20" s="64">
        <f>IF(AND((CE20-BS20)&gt;=-7,(CE20-BS20)&lt;0),BS20+5,IF((CE20-BS20)&gt;=6,BS20+5,0))</f>
        <v>0</v>
      </c>
      <c r="BY20" s="64">
        <f>IF(AND((CE20-BS20)&gt;=-6,(CE20-BS20)&lt;0),BS20+6,IF((CE20-BS20)&gt;=7,BS20+6,0))</f>
        <v>0</v>
      </c>
      <c r="BZ20" s="64">
        <f>IF(AND((CE20-BS20)&gt;=-5,(CE20-BS20)&lt;0),BS20+7,IF((CE20-BS20)&gt;=8,BS20+7,0))</f>
        <v>0</v>
      </c>
      <c r="CA20" s="64">
        <f>IF(AND((CE20-BS20)&gt;=-4,(CE20-BS20)&lt;0),BS20+8,IF((CE20-BS20)&gt;=9,BS20+8,0))</f>
        <v>0</v>
      </c>
      <c r="CB20" s="64">
        <f>IF(AND((CE20-BS20)&gt;=-3,(CE20-BS20)&lt;0),BS20+9,IF((CE20-BS20)&gt;=10,BS20+9,0))</f>
        <v>0</v>
      </c>
      <c r="CC20" s="64">
        <f>IF(AND((CE20-BS20)&gt;=-2,(CE20-BS20)&lt;0),BS20+10,IF((CE20-BS20)&gt;=11,BS20+10,0))</f>
        <v>0</v>
      </c>
      <c r="CD20" s="64">
        <f>IF(AND((CE20-BS20)&gt;=-1,(CE20-BS20)&lt;0),BS20+11,IF((CE20-BS20)&gt;=12,BS20+11,0))</f>
        <v>0</v>
      </c>
      <c r="CE20" s="173">
        <f>IF(YEAR(S23)=$B$9,MONTH(S23),0)</f>
        <v>0</v>
      </c>
    </row>
    <row r="21" spans="2:83" ht="11.85" customHeight="1" x14ac:dyDescent="0.2">
      <c r="B21" s="105"/>
      <c r="C21" s="75"/>
      <c r="D21" s="75"/>
      <c r="E21" s="105"/>
      <c r="F21" s="75"/>
      <c r="G21" s="75"/>
      <c r="H21" s="75"/>
      <c r="I21" s="105"/>
      <c r="J21" s="109"/>
      <c r="K21" s="29"/>
      <c r="L21" s="18" t="s">
        <v>38</v>
      </c>
      <c r="M21" s="30"/>
      <c r="N21" s="86"/>
      <c r="O21" s="25">
        <v>2</v>
      </c>
      <c r="P21" s="35"/>
      <c r="Q21" s="35"/>
      <c r="R21" s="20"/>
      <c r="S21" s="88"/>
      <c r="T21" s="88"/>
      <c r="U21" s="88"/>
      <c r="V21" s="62"/>
      <c r="W21" s="58"/>
      <c r="X21" s="58"/>
      <c r="Y21" s="63"/>
      <c r="Z21" s="172"/>
      <c r="AA21" s="172"/>
      <c r="AB21" s="172"/>
      <c r="AC21" s="40"/>
      <c r="AD21" s="37"/>
      <c r="AF21" s="71"/>
      <c r="AG21" s="65"/>
      <c r="AH21" s="65"/>
      <c r="AI21" s="67"/>
      <c r="AJ21" s="65"/>
      <c r="AK21" s="65"/>
      <c r="AL21" s="65"/>
      <c r="AM21" s="65"/>
      <c r="AN21" s="65"/>
      <c r="AO21" s="65"/>
      <c r="AP21" s="65"/>
      <c r="AQ21" s="65"/>
      <c r="AR21" s="69"/>
      <c r="AS21" s="71"/>
      <c r="AT21" s="65"/>
      <c r="AU21" s="65"/>
      <c r="AV21" s="67"/>
      <c r="AW21" s="65"/>
      <c r="AX21" s="65"/>
      <c r="AY21" s="65"/>
      <c r="AZ21" s="65"/>
      <c r="BA21" s="65"/>
      <c r="BB21" s="65"/>
      <c r="BC21" s="65"/>
      <c r="BD21" s="65"/>
      <c r="BE21" s="69"/>
      <c r="BF21" s="71"/>
      <c r="BG21" s="65"/>
      <c r="BH21" s="65"/>
      <c r="BI21" s="67"/>
      <c r="BJ21" s="65"/>
      <c r="BK21" s="65"/>
      <c r="BL21" s="65"/>
      <c r="BM21" s="65"/>
      <c r="BN21" s="65"/>
      <c r="BO21" s="65"/>
      <c r="BP21" s="65"/>
      <c r="BQ21" s="65"/>
      <c r="BR21" s="69"/>
      <c r="BS21" s="71"/>
      <c r="BT21" s="65"/>
      <c r="BU21" s="65"/>
      <c r="BV21" s="67"/>
      <c r="BW21" s="65"/>
      <c r="BX21" s="65"/>
      <c r="BY21" s="65"/>
      <c r="BZ21" s="65"/>
      <c r="CA21" s="65"/>
      <c r="CB21" s="65"/>
      <c r="CC21" s="65"/>
      <c r="CD21" s="65"/>
      <c r="CE21" s="174"/>
    </row>
    <row r="22" spans="2:83" ht="11.85" customHeight="1" x14ac:dyDescent="0.2">
      <c r="B22" s="74"/>
      <c r="C22" s="75"/>
      <c r="D22" s="75"/>
      <c r="E22" s="74"/>
      <c r="F22" s="75"/>
      <c r="G22" s="75"/>
      <c r="H22" s="75"/>
      <c r="I22" s="74"/>
      <c r="J22" s="79"/>
      <c r="K22" s="22"/>
      <c r="L22" s="18" t="s">
        <v>38</v>
      </c>
      <c r="M22" s="24"/>
      <c r="N22" s="86"/>
      <c r="O22" s="53">
        <v>3</v>
      </c>
      <c r="P22" s="20"/>
      <c r="Q22" s="20"/>
      <c r="R22" s="20"/>
      <c r="S22" s="88"/>
      <c r="T22" s="88"/>
      <c r="U22" s="88"/>
      <c r="V22" s="92"/>
      <c r="W22" s="93"/>
      <c r="X22" s="93"/>
      <c r="Y22" s="94"/>
      <c r="Z22" s="89"/>
      <c r="AA22" s="89"/>
      <c r="AB22" s="89"/>
      <c r="AC22" s="37"/>
      <c r="AD22" s="37"/>
      <c r="AF22" s="71"/>
      <c r="AG22" s="65"/>
      <c r="AH22" s="65"/>
      <c r="AI22" s="67"/>
      <c r="AJ22" s="65"/>
      <c r="AK22" s="65"/>
      <c r="AL22" s="65"/>
      <c r="AM22" s="65"/>
      <c r="AN22" s="65"/>
      <c r="AO22" s="65"/>
      <c r="AP22" s="65"/>
      <c r="AQ22" s="65"/>
      <c r="AR22" s="69"/>
      <c r="AS22" s="71"/>
      <c r="AT22" s="65"/>
      <c r="AU22" s="65"/>
      <c r="AV22" s="67"/>
      <c r="AW22" s="65"/>
      <c r="AX22" s="65"/>
      <c r="AY22" s="65"/>
      <c r="AZ22" s="65"/>
      <c r="BA22" s="65"/>
      <c r="BB22" s="65"/>
      <c r="BC22" s="65"/>
      <c r="BD22" s="65"/>
      <c r="BE22" s="69"/>
      <c r="BF22" s="71"/>
      <c r="BG22" s="65"/>
      <c r="BH22" s="65"/>
      <c r="BI22" s="67"/>
      <c r="BJ22" s="65"/>
      <c r="BK22" s="65"/>
      <c r="BL22" s="65"/>
      <c r="BM22" s="65"/>
      <c r="BN22" s="65"/>
      <c r="BO22" s="65"/>
      <c r="BP22" s="65"/>
      <c r="BQ22" s="65"/>
      <c r="BR22" s="69"/>
      <c r="BS22" s="71"/>
      <c r="BT22" s="65"/>
      <c r="BU22" s="65"/>
      <c r="BV22" s="67"/>
      <c r="BW22" s="65"/>
      <c r="BX22" s="65"/>
      <c r="BY22" s="65"/>
      <c r="BZ22" s="65"/>
      <c r="CA22" s="65"/>
      <c r="CB22" s="65"/>
      <c r="CC22" s="65"/>
      <c r="CD22" s="65"/>
      <c r="CE22" s="174"/>
    </row>
    <row r="23" spans="2:83" ht="11.85" customHeight="1" thickBot="1" x14ac:dyDescent="0.25">
      <c r="B23" s="76"/>
      <c r="C23" s="77"/>
      <c r="D23" s="77"/>
      <c r="E23" s="76"/>
      <c r="F23" s="77"/>
      <c r="G23" s="77"/>
      <c r="H23" s="77"/>
      <c r="I23" s="76"/>
      <c r="J23" s="80"/>
      <c r="K23" s="23"/>
      <c r="L23" s="19" t="s">
        <v>38</v>
      </c>
      <c r="M23" s="34"/>
      <c r="N23" s="87"/>
      <c r="O23" s="26">
        <v>4</v>
      </c>
      <c r="P23" s="21"/>
      <c r="Q23" s="21"/>
      <c r="R23" s="21"/>
      <c r="S23" s="90"/>
      <c r="T23" s="90"/>
      <c r="U23" s="90"/>
      <c r="V23" s="95"/>
      <c r="W23" s="96"/>
      <c r="X23" s="96"/>
      <c r="Y23" s="97"/>
      <c r="Z23" s="91"/>
      <c r="AA23" s="91"/>
      <c r="AB23" s="91"/>
      <c r="AC23" s="38"/>
      <c r="AD23" s="39"/>
      <c r="AF23" s="71"/>
      <c r="AG23" s="65"/>
      <c r="AH23" s="65"/>
      <c r="AI23" s="67"/>
      <c r="AJ23" s="65"/>
      <c r="AK23" s="65"/>
      <c r="AL23" s="65"/>
      <c r="AM23" s="65"/>
      <c r="AN23" s="65"/>
      <c r="AO23" s="65"/>
      <c r="AP23" s="65"/>
      <c r="AQ23" s="65"/>
      <c r="AR23" s="69"/>
      <c r="AS23" s="71"/>
      <c r="AT23" s="65"/>
      <c r="AU23" s="65"/>
      <c r="AV23" s="67"/>
      <c r="AW23" s="65"/>
      <c r="AX23" s="65"/>
      <c r="AY23" s="65"/>
      <c r="AZ23" s="65"/>
      <c r="BA23" s="65"/>
      <c r="BB23" s="65"/>
      <c r="BC23" s="65"/>
      <c r="BD23" s="65"/>
      <c r="BE23" s="69"/>
      <c r="BF23" s="71"/>
      <c r="BG23" s="65"/>
      <c r="BH23" s="65"/>
      <c r="BI23" s="67"/>
      <c r="BJ23" s="65"/>
      <c r="BK23" s="65"/>
      <c r="BL23" s="65"/>
      <c r="BM23" s="65"/>
      <c r="BN23" s="65"/>
      <c r="BO23" s="65"/>
      <c r="BP23" s="65"/>
      <c r="BQ23" s="65"/>
      <c r="BR23" s="69"/>
      <c r="BS23" s="71"/>
      <c r="BT23" s="65"/>
      <c r="BU23" s="65"/>
      <c r="BV23" s="67"/>
      <c r="BW23" s="65"/>
      <c r="BX23" s="65"/>
      <c r="BY23" s="65"/>
      <c r="BZ23" s="65"/>
      <c r="CA23" s="65"/>
      <c r="CB23" s="65"/>
      <c r="CC23" s="65"/>
      <c r="CD23" s="65"/>
      <c r="CE23" s="174"/>
    </row>
    <row r="24" spans="2:83" ht="11.85" customHeight="1" thickTop="1" x14ac:dyDescent="0.2">
      <c r="B24" s="104"/>
      <c r="C24" s="73"/>
      <c r="D24" s="73"/>
      <c r="E24" s="104"/>
      <c r="F24" s="73"/>
      <c r="G24" s="73"/>
      <c r="H24" s="73"/>
      <c r="I24" s="104"/>
      <c r="J24" s="108"/>
      <c r="K24" s="31"/>
      <c r="L24" s="32" t="s">
        <v>38</v>
      </c>
      <c r="M24" s="33"/>
      <c r="N24" s="85"/>
      <c r="O24" s="25">
        <v>1</v>
      </c>
      <c r="P24" s="20"/>
      <c r="Q24" s="20"/>
      <c r="R24" s="20"/>
      <c r="S24" s="88"/>
      <c r="T24" s="88"/>
      <c r="U24" s="88"/>
      <c r="V24" s="98"/>
      <c r="W24" s="99"/>
      <c r="X24" s="99"/>
      <c r="Y24" s="100"/>
      <c r="Z24" s="89"/>
      <c r="AA24" s="89"/>
      <c r="AB24" s="89"/>
      <c r="AC24" s="37"/>
      <c r="AD24" s="37"/>
      <c r="AF24" s="70">
        <f>IF(YEAR(R24)=$B$9,MONTH(R24),0)</f>
        <v>0</v>
      </c>
      <c r="AG24" s="64">
        <f>IF(AND((AR24-AF24)&gt;=-11,(AR24-AF24)&lt;0),AF24+1,IF((AR24-AF24)&gt;=2,AF24+1,0))</f>
        <v>0</v>
      </c>
      <c r="AH24" s="64">
        <f>IF(AND((AR24-AF24)&gt;=-10,(AR24-AF24)&lt;0),AF24+2,IF((AR24-AF24)&gt;=3,AF24+2,0))</f>
        <v>0</v>
      </c>
      <c r="AI24" s="66">
        <f>IF(AND((AR24-AF24)&gt;=-9,(AR24-AF24)&lt;0),AF24+3,IF((AR24-AF24)&gt;=4,AF24+3,0))</f>
        <v>0</v>
      </c>
      <c r="AJ24" s="64">
        <f>IF(AND((AR24-AF24)&gt;=-8,(AR24-AF24)&lt;0),AF24+4,IF((AR24-AF24)&gt;=5,AF24+4,0))</f>
        <v>0</v>
      </c>
      <c r="AK24" s="64">
        <f>IF(AND((AR24-AF24)&gt;=-7,(AR24-AF24)&lt;0),AF24+5,IF((AR24-AF24)&gt;=6,AF24+5,0))</f>
        <v>0</v>
      </c>
      <c r="AL24" s="64">
        <f>IF(AND((AR24-AF24)&gt;=-6,(AR24-AF24)&lt;0),AF24+6,IF((AR24-AF24)&gt;=7,AF24+6,0))</f>
        <v>0</v>
      </c>
      <c r="AM24" s="64">
        <f>IF(AND((AR24-AF24)&gt;=-5,(AR24-AF24)&lt;0),AF24+7,IF((AR24-AF24)&gt;=8,AF24+7,0))</f>
        <v>0</v>
      </c>
      <c r="AN24" s="64">
        <f>IF(AND((AR24-AF24)&gt;=-4,(AR24-AF24)&lt;0),AF24+8,IF((AR24-AF24)&gt;=9,AF24+8,0))</f>
        <v>0</v>
      </c>
      <c r="AO24" s="64">
        <f>IF(AND((AR24-AF24)&gt;=-3,(AR24-AF24)&lt;0),AF24+9,IF((AR24-AF24)&gt;=10,AF24+9,0))</f>
        <v>0</v>
      </c>
      <c r="AP24" s="64">
        <f>IF(AND((AR24-AF24)&gt;=-2,(AR24-AF24)&lt;0),AF24+10,IF((AR24-AF24)&gt;=11,AF24+10,0))</f>
        <v>0</v>
      </c>
      <c r="AQ24" s="64">
        <f>IF(AND((AR24-AF24)&gt;=-1,(AR24-AF24)&lt;0),AF24+11,IF((AR24-AF24)&gt;=12,AF24+11,0))</f>
        <v>0</v>
      </c>
      <c r="AR24" s="68">
        <f>IF(YEAR(S24)=$B$9,MONTH(S24),0)</f>
        <v>0</v>
      </c>
      <c r="AS24" s="70">
        <f>IF(YEAR(R25)=$B$9,MONTH(R25),0)</f>
        <v>0</v>
      </c>
      <c r="AT24" s="64">
        <f>IF(AND((BE24-AS24)&gt;=-11,(BE24-AS24)&lt;0),AS24+1,IF((BE24-AS24)&gt;=2,AS24+1,0))</f>
        <v>0</v>
      </c>
      <c r="AU24" s="64">
        <f>IF(AND((BE24-AS24)&gt;=-10,(BE24-AS24)&lt;0),AS24+2,IF((BE24-AS24)&gt;=3,AS24+2,0))</f>
        <v>0</v>
      </c>
      <c r="AV24" s="66">
        <f>IF(AND((BE24-AS24)&gt;=-9,(BE24-AS24)&lt;0),AS24+3,IF((BE24-AS24)&gt;=4,AS24+3,0))</f>
        <v>0</v>
      </c>
      <c r="AW24" s="64">
        <f>IF(AND((BE24-AS24)&gt;=-8,(BE24-AS24)&lt;0),AS24+4,IF((BE24-AS24)&gt;=5,AS24+4,0))</f>
        <v>0</v>
      </c>
      <c r="AX24" s="64">
        <f>IF(AND((BE24-AS24)&gt;=-7,(BE24-AS24)&lt;0),AS24+5,IF((BE24-AS24)&gt;=6,AS24+5,0))</f>
        <v>0</v>
      </c>
      <c r="AY24" s="64">
        <f>IF(AND((BE24-AS24)&gt;=-6,(BE24-AS24)&lt;0),AS24+6,IF((BE24-AS24)&gt;=7,AS24+6,0))</f>
        <v>0</v>
      </c>
      <c r="AZ24" s="64">
        <f>IF(AND((BE24-AS24)&gt;=-5,(BE24-AS24)&lt;0),AS24+7,IF((BE24-AS24)&gt;=8,AS24+7,0))</f>
        <v>0</v>
      </c>
      <c r="BA24" s="64">
        <f>IF(AND((BE24-AS24)&gt;=-4,(BE24-AS24)&lt;0),AS24+8,IF((BE24-AS24)&gt;=9,AS24+8,0))</f>
        <v>0</v>
      </c>
      <c r="BB24" s="64">
        <f>IF(AND((BE24-AS24)&gt;=-3,(BE24-AS24)&lt;0),AS24+9,IF((BE24-AS24)&gt;=10,AS24+9,0))</f>
        <v>0</v>
      </c>
      <c r="BC24" s="64">
        <f>IF(AND((BE24-AS24)&gt;=-2,(BE24-AS24)&lt;0),AS24+10,IF((BE24-AS24)&gt;=11,AS24+10,0))</f>
        <v>0</v>
      </c>
      <c r="BD24" s="64">
        <f>IF(AND((BE24-AS24)&gt;=-1,(BE24-AS24)&lt;0),AS24+11,IF((BE24-AS24)&gt;=12,AS24+11,0))</f>
        <v>0</v>
      </c>
      <c r="BE24" s="68">
        <f>IF(YEAR(S25)=$B$9,MONTH(S25),0)</f>
        <v>0</v>
      </c>
      <c r="BF24" s="70">
        <f>IF(YEAR(R26)=$B$9,MONTH(R26),0)</f>
        <v>0</v>
      </c>
      <c r="BG24" s="64">
        <f>IF(AND((BR24-BF24)&gt;=-11,(BR24-BF24)&lt;0),BF24+1,IF((BR24-BF24)&gt;=2,BF24+1,0))</f>
        <v>0</v>
      </c>
      <c r="BH24" s="64">
        <f>IF(AND((BR24-BF24)&gt;=-10,(BR24-BF24)&lt;0),BF24+2,IF((BR24-BF24)&gt;=3,BF24+2,0))</f>
        <v>0</v>
      </c>
      <c r="BI24" s="66">
        <f>IF(AND((BR24-BF24)&gt;=-9,(BR24-BF24)&lt;0),BF24+3,IF((BR24-BF24)&gt;=4,BF24+3,0))</f>
        <v>0</v>
      </c>
      <c r="BJ24" s="64">
        <f>IF(AND((BR24-BF24)&gt;=-8,(BR24-BF24)&lt;0),BF24+4,IF((BR24-BF24)&gt;=5,BF24+4,0))</f>
        <v>0</v>
      </c>
      <c r="BK24" s="64">
        <f>IF(AND((BR24-BF24)&gt;=-7,(BR24-BF24)&lt;0),BF24+5,IF((BR24-BF24)&gt;=6,BF24+5,0))</f>
        <v>0</v>
      </c>
      <c r="BL24" s="64">
        <f>IF(AND((BR24-BF24)&gt;=-6,(BR24-BF24)&lt;0),BF24+6,IF((BR24-BF24)&gt;=7,BF24+6,0))</f>
        <v>0</v>
      </c>
      <c r="BM24" s="64">
        <f>IF(AND((BR24-BF24)&gt;=-5,(BR24-BF24)&lt;0),BF24+7,IF((BR24-BF24)&gt;=8,BF24+7,0))</f>
        <v>0</v>
      </c>
      <c r="BN24" s="64">
        <f>IF(AND((BR24-BF24)&gt;=-4,(BR24-BF24)&lt;0),BF24+8,IF((BR24-BF24)&gt;=9,BF24+8,0))</f>
        <v>0</v>
      </c>
      <c r="BO24" s="64">
        <f>IF(AND((BR24-BF24)&gt;=-3,(BR24-BF24)&lt;0),BF24+9,IF((BR24-BF24)&gt;=10,BF24+9,0))</f>
        <v>0</v>
      </c>
      <c r="BP24" s="64">
        <f>IF(AND((BR24-BF24)&gt;=-2,(BR24-BF24)&lt;0),BF24+10,IF((BR24-BF24)&gt;=11,BF24+10,0))</f>
        <v>0</v>
      </c>
      <c r="BQ24" s="64">
        <f>IF(AND((BR24-BF24)&gt;=-1,(BR24-BF24)&lt;0),BF24+11,IF((BR24-BF24)&gt;=12,BF24+11,0))</f>
        <v>0</v>
      </c>
      <c r="BR24" s="68">
        <f>IF(YEAR(S26)=$B$9,MONTH(S26),0)</f>
        <v>0</v>
      </c>
      <c r="BS24" s="70">
        <f>IF(YEAR(R27)=$B$9,MONTH(R27),0)</f>
        <v>0</v>
      </c>
      <c r="BT24" s="64">
        <f>IF(AND((CE24-BS24)&gt;=-11,(CE24-BS24)&lt;0),BS24+1,IF((CE24-BS24)&gt;=2,BS24+1,0))</f>
        <v>0</v>
      </c>
      <c r="BU24" s="64">
        <f>IF(AND((CE24-BS24)&gt;=-10,(CE24-BS24)&lt;0),BS24+2,IF((CE24-BS24)&gt;=3,BS24+2,0))</f>
        <v>0</v>
      </c>
      <c r="BV24" s="66">
        <f>IF(AND((CE24-BS24)&gt;=-9,(CE24-BS24)&lt;0),BS24+3,IF((CE24-BS24)&gt;=4,BS24+3,0))</f>
        <v>0</v>
      </c>
      <c r="BW24" s="64">
        <f>IF(AND((CE24-BS24)&gt;=-8,(CE24-BS24)&lt;0),BS24+4,IF((CE24-BS24)&gt;=5,BS24+4,0))</f>
        <v>0</v>
      </c>
      <c r="BX24" s="64">
        <f>IF(AND((CE24-BS24)&gt;=-7,(CE24-BS24)&lt;0),BS24+5,IF((CE24-BS24)&gt;=6,BS24+5,0))</f>
        <v>0</v>
      </c>
      <c r="BY24" s="64">
        <f>IF(AND((CE24-BS24)&gt;=-6,(CE24-BS24)&lt;0),BS24+6,IF((CE24-BS24)&gt;=7,BS24+6,0))</f>
        <v>0</v>
      </c>
      <c r="BZ24" s="64">
        <f>IF(AND((CE24-BS24)&gt;=-5,(CE24-BS24)&lt;0),BS24+7,IF((CE24-BS24)&gt;=8,BS24+7,0))</f>
        <v>0</v>
      </c>
      <c r="CA24" s="64">
        <f>IF(AND((CE24-BS24)&gt;=-4,(CE24-BS24)&lt;0),BS24+8,IF((CE24-BS24)&gt;=9,BS24+8,0))</f>
        <v>0</v>
      </c>
      <c r="CB24" s="64">
        <f>IF(AND((CE24-BS24)&gt;=-3,(CE24-BS24)&lt;0),BS24+9,IF((CE24-BS24)&gt;=10,BS24+9,0))</f>
        <v>0</v>
      </c>
      <c r="CC24" s="64">
        <f>IF(AND((CE24-BS24)&gt;=-2,(CE24-BS24)&lt;0),BS24+10,IF((CE24-BS24)&gt;=11,BS24+10,0))</f>
        <v>0</v>
      </c>
      <c r="CD24" s="64">
        <f>IF(AND((CE24-BS24)&gt;=-1,(CE24-BS24)&lt;0),BS24+11,IF((CE24-BS24)&gt;=12,BS24+11,0))</f>
        <v>0</v>
      </c>
      <c r="CE24" s="173">
        <f>IF(YEAR(S27)=$B$9,MONTH(S27),0)</f>
        <v>0</v>
      </c>
    </row>
    <row r="25" spans="2:83" ht="11.85" customHeight="1" x14ac:dyDescent="0.2">
      <c r="B25" s="105"/>
      <c r="C25" s="75"/>
      <c r="D25" s="75"/>
      <c r="E25" s="105"/>
      <c r="F25" s="75"/>
      <c r="G25" s="75"/>
      <c r="H25" s="75"/>
      <c r="I25" s="105"/>
      <c r="J25" s="109"/>
      <c r="K25" s="29"/>
      <c r="L25" s="18" t="s">
        <v>38</v>
      </c>
      <c r="M25" s="30"/>
      <c r="N25" s="86"/>
      <c r="O25" s="25">
        <v>2</v>
      </c>
      <c r="P25" s="20"/>
      <c r="Q25" s="20"/>
      <c r="R25" s="20"/>
      <c r="S25" s="88"/>
      <c r="T25" s="88"/>
      <c r="U25" s="88"/>
      <c r="V25" s="62"/>
      <c r="W25" s="58"/>
      <c r="X25" s="58"/>
      <c r="Y25" s="63"/>
      <c r="Z25" s="89"/>
      <c r="AA25" s="89"/>
      <c r="AB25" s="89"/>
      <c r="AC25" s="37"/>
      <c r="AD25" s="37"/>
      <c r="AF25" s="71"/>
      <c r="AG25" s="65"/>
      <c r="AH25" s="65"/>
      <c r="AI25" s="67"/>
      <c r="AJ25" s="65"/>
      <c r="AK25" s="65"/>
      <c r="AL25" s="65"/>
      <c r="AM25" s="65"/>
      <c r="AN25" s="65"/>
      <c r="AO25" s="65"/>
      <c r="AP25" s="65"/>
      <c r="AQ25" s="65"/>
      <c r="AR25" s="69"/>
      <c r="AS25" s="71"/>
      <c r="AT25" s="65"/>
      <c r="AU25" s="65"/>
      <c r="AV25" s="67"/>
      <c r="AW25" s="65"/>
      <c r="AX25" s="65"/>
      <c r="AY25" s="65"/>
      <c r="AZ25" s="65"/>
      <c r="BA25" s="65"/>
      <c r="BB25" s="65"/>
      <c r="BC25" s="65"/>
      <c r="BD25" s="65"/>
      <c r="BE25" s="69"/>
      <c r="BF25" s="71"/>
      <c r="BG25" s="65"/>
      <c r="BH25" s="65"/>
      <c r="BI25" s="67"/>
      <c r="BJ25" s="65"/>
      <c r="BK25" s="65"/>
      <c r="BL25" s="65"/>
      <c r="BM25" s="65"/>
      <c r="BN25" s="65"/>
      <c r="BO25" s="65"/>
      <c r="BP25" s="65"/>
      <c r="BQ25" s="65"/>
      <c r="BR25" s="69"/>
      <c r="BS25" s="71"/>
      <c r="BT25" s="65"/>
      <c r="BU25" s="65"/>
      <c r="BV25" s="67"/>
      <c r="BW25" s="65"/>
      <c r="BX25" s="65"/>
      <c r="BY25" s="65"/>
      <c r="BZ25" s="65"/>
      <c r="CA25" s="65"/>
      <c r="CB25" s="65"/>
      <c r="CC25" s="65"/>
      <c r="CD25" s="65"/>
      <c r="CE25" s="174"/>
    </row>
    <row r="26" spans="2:83" ht="11.85" customHeight="1" x14ac:dyDescent="0.2">
      <c r="B26" s="74"/>
      <c r="C26" s="75"/>
      <c r="D26" s="75"/>
      <c r="E26" s="74"/>
      <c r="F26" s="75"/>
      <c r="G26" s="75"/>
      <c r="H26" s="75"/>
      <c r="I26" s="74"/>
      <c r="J26" s="79"/>
      <c r="K26" s="22"/>
      <c r="L26" s="18" t="s">
        <v>38</v>
      </c>
      <c r="M26" s="24"/>
      <c r="N26" s="86"/>
      <c r="O26" s="53">
        <v>3</v>
      </c>
      <c r="P26" s="20"/>
      <c r="Q26" s="20"/>
      <c r="R26" s="20"/>
      <c r="S26" s="88"/>
      <c r="T26" s="88"/>
      <c r="U26" s="88"/>
      <c r="V26" s="92"/>
      <c r="W26" s="93"/>
      <c r="X26" s="93"/>
      <c r="Y26" s="94"/>
      <c r="Z26" s="89"/>
      <c r="AA26" s="89"/>
      <c r="AB26" s="89"/>
      <c r="AC26" s="37"/>
      <c r="AD26" s="37"/>
      <c r="AF26" s="71"/>
      <c r="AG26" s="65"/>
      <c r="AH26" s="65"/>
      <c r="AI26" s="67"/>
      <c r="AJ26" s="65"/>
      <c r="AK26" s="65"/>
      <c r="AL26" s="65"/>
      <c r="AM26" s="65"/>
      <c r="AN26" s="65"/>
      <c r="AO26" s="65"/>
      <c r="AP26" s="65"/>
      <c r="AQ26" s="65"/>
      <c r="AR26" s="69"/>
      <c r="AS26" s="71"/>
      <c r="AT26" s="65"/>
      <c r="AU26" s="65"/>
      <c r="AV26" s="67"/>
      <c r="AW26" s="65"/>
      <c r="AX26" s="65"/>
      <c r="AY26" s="65"/>
      <c r="AZ26" s="65"/>
      <c r="BA26" s="65"/>
      <c r="BB26" s="65"/>
      <c r="BC26" s="65"/>
      <c r="BD26" s="65"/>
      <c r="BE26" s="69"/>
      <c r="BF26" s="71"/>
      <c r="BG26" s="65"/>
      <c r="BH26" s="65"/>
      <c r="BI26" s="67"/>
      <c r="BJ26" s="65"/>
      <c r="BK26" s="65"/>
      <c r="BL26" s="65"/>
      <c r="BM26" s="65"/>
      <c r="BN26" s="65"/>
      <c r="BO26" s="65"/>
      <c r="BP26" s="65"/>
      <c r="BQ26" s="65"/>
      <c r="BR26" s="69"/>
      <c r="BS26" s="71"/>
      <c r="BT26" s="65"/>
      <c r="BU26" s="65"/>
      <c r="BV26" s="67"/>
      <c r="BW26" s="65"/>
      <c r="BX26" s="65"/>
      <c r="BY26" s="65"/>
      <c r="BZ26" s="65"/>
      <c r="CA26" s="65"/>
      <c r="CB26" s="65"/>
      <c r="CC26" s="65"/>
      <c r="CD26" s="65"/>
      <c r="CE26" s="174"/>
    </row>
    <row r="27" spans="2:83" ht="11.85" customHeight="1" thickBot="1" x14ac:dyDescent="0.25">
      <c r="B27" s="76"/>
      <c r="C27" s="77"/>
      <c r="D27" s="77"/>
      <c r="E27" s="76"/>
      <c r="F27" s="77"/>
      <c r="G27" s="77"/>
      <c r="H27" s="77"/>
      <c r="I27" s="76"/>
      <c r="J27" s="80"/>
      <c r="K27" s="23"/>
      <c r="L27" s="19" t="s">
        <v>38</v>
      </c>
      <c r="M27" s="34"/>
      <c r="N27" s="87"/>
      <c r="O27" s="26">
        <v>4</v>
      </c>
      <c r="P27" s="21"/>
      <c r="Q27" s="21"/>
      <c r="R27" s="21"/>
      <c r="S27" s="90"/>
      <c r="T27" s="90"/>
      <c r="U27" s="90"/>
      <c r="V27" s="95"/>
      <c r="W27" s="96"/>
      <c r="X27" s="96"/>
      <c r="Y27" s="97"/>
      <c r="Z27" s="91"/>
      <c r="AA27" s="91"/>
      <c r="AB27" s="91"/>
      <c r="AC27" s="38"/>
      <c r="AD27" s="39"/>
      <c r="AF27" s="71"/>
      <c r="AG27" s="65"/>
      <c r="AH27" s="65"/>
      <c r="AI27" s="67"/>
      <c r="AJ27" s="65"/>
      <c r="AK27" s="65"/>
      <c r="AL27" s="65"/>
      <c r="AM27" s="65"/>
      <c r="AN27" s="65"/>
      <c r="AO27" s="65"/>
      <c r="AP27" s="65"/>
      <c r="AQ27" s="65"/>
      <c r="AR27" s="69"/>
      <c r="AS27" s="71"/>
      <c r="AT27" s="65"/>
      <c r="AU27" s="65"/>
      <c r="AV27" s="67"/>
      <c r="AW27" s="65"/>
      <c r="AX27" s="65"/>
      <c r="AY27" s="65"/>
      <c r="AZ27" s="65"/>
      <c r="BA27" s="65"/>
      <c r="BB27" s="65"/>
      <c r="BC27" s="65"/>
      <c r="BD27" s="65"/>
      <c r="BE27" s="69"/>
      <c r="BF27" s="71"/>
      <c r="BG27" s="65"/>
      <c r="BH27" s="65"/>
      <c r="BI27" s="67"/>
      <c r="BJ27" s="65"/>
      <c r="BK27" s="65"/>
      <c r="BL27" s="65"/>
      <c r="BM27" s="65"/>
      <c r="BN27" s="65"/>
      <c r="BO27" s="65"/>
      <c r="BP27" s="65"/>
      <c r="BQ27" s="65"/>
      <c r="BR27" s="69"/>
      <c r="BS27" s="71"/>
      <c r="BT27" s="65"/>
      <c r="BU27" s="65"/>
      <c r="BV27" s="67"/>
      <c r="BW27" s="65"/>
      <c r="BX27" s="65"/>
      <c r="BY27" s="65"/>
      <c r="BZ27" s="65"/>
      <c r="CA27" s="65"/>
      <c r="CB27" s="65"/>
      <c r="CC27" s="65"/>
      <c r="CD27" s="65"/>
      <c r="CE27" s="174"/>
    </row>
    <row r="28" spans="2:83" ht="11.85" customHeight="1" thickTop="1" x14ac:dyDescent="0.2">
      <c r="B28" s="104"/>
      <c r="C28" s="73"/>
      <c r="D28" s="73"/>
      <c r="E28" s="104"/>
      <c r="F28" s="73"/>
      <c r="G28" s="73"/>
      <c r="H28" s="73"/>
      <c r="I28" s="104"/>
      <c r="J28" s="108"/>
      <c r="K28" s="31"/>
      <c r="L28" s="32" t="s">
        <v>38</v>
      </c>
      <c r="M28" s="33"/>
      <c r="N28" s="85"/>
      <c r="O28" s="25">
        <v>1</v>
      </c>
      <c r="P28" s="20"/>
      <c r="Q28" s="20"/>
      <c r="R28" s="20"/>
      <c r="S28" s="88"/>
      <c r="T28" s="88"/>
      <c r="U28" s="88"/>
      <c r="V28" s="98"/>
      <c r="W28" s="99"/>
      <c r="X28" s="99"/>
      <c r="Y28" s="100"/>
      <c r="Z28" s="89"/>
      <c r="AA28" s="89"/>
      <c r="AB28" s="89"/>
      <c r="AC28" s="37"/>
      <c r="AD28" s="37"/>
      <c r="AF28" s="70">
        <f>IF(YEAR(R28)=$B$9,MONTH(R28),0)</f>
        <v>0</v>
      </c>
      <c r="AG28" s="64">
        <f>IF(AND((AR28-AF28)&gt;=-11,(AR28-AF28)&lt;0),AF28+1,IF((AR28-AF28)&gt;=2,AF28+1,0))</f>
        <v>0</v>
      </c>
      <c r="AH28" s="64">
        <f>IF(AND((AR28-AF28)&gt;=-10,(AR28-AF28)&lt;0),AF28+2,IF((AR28-AF28)&gt;=3,AF28+2,0))</f>
        <v>0</v>
      </c>
      <c r="AI28" s="66">
        <f>IF(AND((AR28-AF28)&gt;=-9,(AR28-AF28)&lt;0),AF28+3,IF((AR28-AF28)&gt;=4,AF28+3,0))</f>
        <v>0</v>
      </c>
      <c r="AJ28" s="64">
        <f>IF(AND((AR28-AF28)&gt;=-8,(AR28-AF28)&lt;0),AF28+4,IF((AR28-AF28)&gt;=5,AF28+4,0))</f>
        <v>0</v>
      </c>
      <c r="AK28" s="64">
        <f>IF(AND((AR28-AF28)&gt;=-7,(AR28-AF28)&lt;0),AF28+5,IF((AR28-AF28)&gt;=6,AF28+5,0))</f>
        <v>0</v>
      </c>
      <c r="AL28" s="64">
        <f>IF(AND((AR28-AF28)&gt;=-6,(AR28-AF28)&lt;0),AF28+6,IF((AR28-AF28)&gt;=7,AF28+6,0))</f>
        <v>0</v>
      </c>
      <c r="AM28" s="64">
        <f>IF(AND((AR28-AF28)&gt;=-5,(AR28-AF28)&lt;0),AF28+7,IF((AR28-AF28)&gt;=8,AF28+7,0))</f>
        <v>0</v>
      </c>
      <c r="AN28" s="64">
        <f>IF(AND((AR28-AF28)&gt;=-4,(AR28-AF28)&lt;0),AF28+8,IF((AR28-AF28)&gt;=9,AF28+8,0))</f>
        <v>0</v>
      </c>
      <c r="AO28" s="64">
        <f>IF(AND((AR28-AF28)&gt;=-3,(AR28-AF28)&lt;0),AF28+9,IF((AR28-AF28)&gt;=10,AF28+9,0))</f>
        <v>0</v>
      </c>
      <c r="AP28" s="64">
        <f>IF(AND((AR28-AF28)&gt;=-2,(AR28-AF28)&lt;0),AF28+10,IF((AR28-AF28)&gt;=11,AF28+10,0))</f>
        <v>0</v>
      </c>
      <c r="AQ28" s="64">
        <f>IF(AND((AR28-AF28)&gt;=-1,(AR28-AF28)&lt;0),AF28+11,IF((AR28-AF28)&gt;=12,AF28+11,0))</f>
        <v>0</v>
      </c>
      <c r="AR28" s="68">
        <f>IF(YEAR(S28)=$B$9,MONTH(S28),0)</f>
        <v>0</v>
      </c>
      <c r="AS28" s="70">
        <f>IF(YEAR(R29)=$B$9,MONTH(R29),0)</f>
        <v>0</v>
      </c>
      <c r="AT28" s="64">
        <f>IF(AND((BE28-AS28)&gt;=-11,(BE28-AS28)&lt;0),AS28+1,IF((BE28-AS28)&gt;=2,AS28+1,0))</f>
        <v>0</v>
      </c>
      <c r="AU28" s="64">
        <f>IF(AND((BE28-AS28)&gt;=-10,(BE28-AS28)&lt;0),AS28+2,IF((BE28-AS28)&gt;=3,AS28+2,0))</f>
        <v>0</v>
      </c>
      <c r="AV28" s="66">
        <f>IF(AND((BE28-AS28)&gt;=-9,(BE28-AS28)&lt;0),AS28+3,IF((BE28-AS28)&gt;=4,AS28+3,0))</f>
        <v>0</v>
      </c>
      <c r="AW28" s="64">
        <f>IF(AND((BE28-AS28)&gt;=-8,(BE28-AS28)&lt;0),AS28+4,IF((BE28-AS28)&gt;=5,AS28+4,0))</f>
        <v>0</v>
      </c>
      <c r="AX28" s="64">
        <f>IF(AND((BE28-AS28)&gt;=-7,(BE28-AS28)&lt;0),AS28+5,IF((BE28-AS28)&gt;=6,AS28+5,0))</f>
        <v>0</v>
      </c>
      <c r="AY28" s="64">
        <f>IF(AND((BE28-AS28)&gt;=-6,(BE28-AS28)&lt;0),AS28+6,IF((BE28-AS28)&gt;=7,AS28+6,0))</f>
        <v>0</v>
      </c>
      <c r="AZ28" s="64">
        <f>IF(AND((BE28-AS28)&gt;=-5,(BE28-AS28)&lt;0),AS28+7,IF((BE28-AS28)&gt;=8,AS28+7,0))</f>
        <v>0</v>
      </c>
      <c r="BA28" s="64">
        <f>IF(AND((BE28-AS28)&gt;=-4,(BE28-AS28)&lt;0),AS28+8,IF((BE28-AS28)&gt;=9,AS28+8,0))</f>
        <v>0</v>
      </c>
      <c r="BB28" s="64">
        <f>IF(AND((BE28-AS28)&gt;=-3,(BE28-AS28)&lt;0),AS28+9,IF((BE28-AS28)&gt;=10,AS28+9,0))</f>
        <v>0</v>
      </c>
      <c r="BC28" s="64">
        <f>IF(AND((BE28-AS28)&gt;=-2,(BE28-AS28)&lt;0),AS28+10,IF((BE28-AS28)&gt;=11,AS28+10,0))</f>
        <v>0</v>
      </c>
      <c r="BD28" s="64">
        <f>IF(AND((BE28-AS28)&gt;=-1,(BE28-AS28)&lt;0),AS28+11,IF((BE28-AS28)&gt;=12,AS28+11,0))</f>
        <v>0</v>
      </c>
      <c r="BE28" s="68">
        <f>IF(YEAR(S29)=$B$9,MONTH(S29),0)</f>
        <v>0</v>
      </c>
      <c r="BF28" s="70">
        <f>IF(YEAR(R30)=$B$9,MONTH(R30),0)</f>
        <v>0</v>
      </c>
      <c r="BG28" s="64">
        <f>IF(AND((BR28-BF28)&gt;=-11,(BR28-BF28)&lt;0),BF28+1,IF((BR28-BF28)&gt;=2,BF28+1,0))</f>
        <v>0</v>
      </c>
      <c r="BH28" s="64">
        <f>IF(AND((BR28-BF28)&gt;=-10,(BR28-BF28)&lt;0),BF28+2,IF((BR28-BF28)&gt;=3,BF28+2,0))</f>
        <v>0</v>
      </c>
      <c r="BI28" s="66">
        <f>IF(AND((BR28-BF28)&gt;=-9,(BR28-BF28)&lt;0),BF28+3,IF((BR28-BF28)&gt;=4,BF28+3,0))</f>
        <v>0</v>
      </c>
      <c r="BJ28" s="64">
        <f>IF(AND((BR28-BF28)&gt;=-8,(BR28-BF28)&lt;0),BF28+4,IF((BR28-BF28)&gt;=5,BF28+4,0))</f>
        <v>0</v>
      </c>
      <c r="BK28" s="64">
        <f>IF(AND((BR28-BF28)&gt;=-7,(BR28-BF28)&lt;0),BF28+5,IF((BR28-BF28)&gt;=6,BF28+5,0))</f>
        <v>0</v>
      </c>
      <c r="BL28" s="64">
        <f>IF(AND((BR28-BF28)&gt;=-6,(BR28-BF28)&lt;0),BF28+6,IF((BR28-BF28)&gt;=7,BF28+6,0))</f>
        <v>0</v>
      </c>
      <c r="BM28" s="64">
        <f>IF(AND((BR28-BF28)&gt;=-5,(BR28-BF28)&lt;0),BF28+7,IF((BR28-BF28)&gt;=8,BF28+7,0))</f>
        <v>0</v>
      </c>
      <c r="BN28" s="64">
        <f>IF(AND((BR28-BF28)&gt;=-4,(BR28-BF28)&lt;0),BF28+8,IF((BR28-BF28)&gt;=9,BF28+8,0))</f>
        <v>0</v>
      </c>
      <c r="BO28" s="64">
        <f>IF(AND((BR28-BF28)&gt;=-3,(BR28-BF28)&lt;0),BF28+9,IF((BR28-BF28)&gt;=10,BF28+9,0))</f>
        <v>0</v>
      </c>
      <c r="BP28" s="64">
        <f>IF(AND((BR28-BF28)&gt;=-2,(BR28-BF28)&lt;0),BF28+10,IF((BR28-BF28)&gt;=11,BF28+10,0))</f>
        <v>0</v>
      </c>
      <c r="BQ28" s="64">
        <f>IF(AND((BR28-BF28)&gt;=-1,(BR28-BF28)&lt;0),BF28+11,IF((BR28-BF28)&gt;=12,BF28+11,0))</f>
        <v>0</v>
      </c>
      <c r="BR28" s="68">
        <f>IF(YEAR(S30)=$B$9,MONTH(S30),0)</f>
        <v>0</v>
      </c>
      <c r="BS28" s="70">
        <f>IF(YEAR(R31)=$B$9,MONTH(R31),0)</f>
        <v>0</v>
      </c>
      <c r="BT28" s="64">
        <f>IF(AND((CE28-BS28)&gt;=-11,(CE28-BS28)&lt;0),BS28+1,IF((CE28-BS28)&gt;=2,BS28+1,0))</f>
        <v>0</v>
      </c>
      <c r="BU28" s="64">
        <f>IF(AND((CE28-BS28)&gt;=-10,(CE28-BS28)&lt;0),BS28+2,IF((CE28-BS28)&gt;=3,BS28+2,0))</f>
        <v>0</v>
      </c>
      <c r="BV28" s="66">
        <f>IF(AND((CE28-BS28)&gt;=-9,(CE28-BS28)&lt;0),BS28+3,IF((CE28-BS28)&gt;=4,BS28+3,0))</f>
        <v>0</v>
      </c>
      <c r="BW28" s="64">
        <f>IF(AND((CE28-BS28)&gt;=-8,(CE28-BS28)&lt;0),BS28+4,IF((CE28-BS28)&gt;=5,BS28+4,0))</f>
        <v>0</v>
      </c>
      <c r="BX28" s="64">
        <f>IF(AND((CE28-BS28)&gt;=-7,(CE28-BS28)&lt;0),BS28+5,IF((CE28-BS28)&gt;=6,BS28+5,0))</f>
        <v>0</v>
      </c>
      <c r="BY28" s="64">
        <f>IF(AND((CE28-BS28)&gt;=-6,(CE28-BS28)&lt;0),BS28+6,IF((CE28-BS28)&gt;=7,BS28+6,0))</f>
        <v>0</v>
      </c>
      <c r="BZ28" s="64">
        <f>IF(AND((CE28-BS28)&gt;=-5,(CE28-BS28)&lt;0),BS28+7,IF((CE28-BS28)&gt;=8,BS28+7,0))</f>
        <v>0</v>
      </c>
      <c r="CA28" s="64">
        <f>IF(AND((CE28-BS28)&gt;=-4,(CE28-BS28)&lt;0),BS28+8,IF((CE28-BS28)&gt;=9,BS28+8,0))</f>
        <v>0</v>
      </c>
      <c r="CB28" s="64">
        <f>IF(AND((CE28-BS28)&gt;=-3,(CE28-BS28)&lt;0),BS28+9,IF((CE28-BS28)&gt;=10,BS28+9,0))</f>
        <v>0</v>
      </c>
      <c r="CC28" s="64">
        <f>IF(AND((CE28-BS28)&gt;=-2,(CE28-BS28)&lt;0),BS28+10,IF((CE28-BS28)&gt;=11,BS28+10,0))</f>
        <v>0</v>
      </c>
      <c r="CD28" s="64">
        <f>IF(AND((CE28-BS28)&gt;=-1,(CE28-BS28)&lt;0),BS28+11,IF((CE28-BS28)&gt;=12,BS28+11,0))</f>
        <v>0</v>
      </c>
      <c r="CE28" s="173">
        <f>IF(YEAR(S31)=$B$9,MONTH(S31),0)</f>
        <v>0</v>
      </c>
    </row>
    <row r="29" spans="2:83" ht="11.85" customHeight="1" x14ac:dyDescent="0.2">
      <c r="B29" s="105"/>
      <c r="C29" s="75"/>
      <c r="D29" s="75"/>
      <c r="E29" s="105"/>
      <c r="F29" s="75"/>
      <c r="G29" s="75"/>
      <c r="H29" s="75"/>
      <c r="I29" s="105"/>
      <c r="J29" s="109"/>
      <c r="K29" s="29"/>
      <c r="L29" s="18" t="s">
        <v>38</v>
      </c>
      <c r="M29" s="30"/>
      <c r="N29" s="86"/>
      <c r="O29" s="25">
        <v>2</v>
      </c>
      <c r="P29" s="20"/>
      <c r="Q29" s="20"/>
      <c r="R29" s="20"/>
      <c r="S29" s="88"/>
      <c r="T29" s="88"/>
      <c r="U29" s="88"/>
      <c r="V29" s="62"/>
      <c r="W29" s="58"/>
      <c r="X29" s="58"/>
      <c r="Y29" s="63"/>
      <c r="Z29" s="89"/>
      <c r="AA29" s="89"/>
      <c r="AB29" s="89"/>
      <c r="AC29" s="37"/>
      <c r="AD29" s="37"/>
      <c r="AF29" s="71"/>
      <c r="AG29" s="65"/>
      <c r="AH29" s="65"/>
      <c r="AI29" s="67"/>
      <c r="AJ29" s="65"/>
      <c r="AK29" s="65"/>
      <c r="AL29" s="65"/>
      <c r="AM29" s="65"/>
      <c r="AN29" s="65"/>
      <c r="AO29" s="65"/>
      <c r="AP29" s="65"/>
      <c r="AQ29" s="65"/>
      <c r="AR29" s="69"/>
      <c r="AS29" s="71"/>
      <c r="AT29" s="65"/>
      <c r="AU29" s="65"/>
      <c r="AV29" s="67"/>
      <c r="AW29" s="65"/>
      <c r="AX29" s="65"/>
      <c r="AY29" s="65"/>
      <c r="AZ29" s="65"/>
      <c r="BA29" s="65"/>
      <c r="BB29" s="65"/>
      <c r="BC29" s="65"/>
      <c r="BD29" s="65"/>
      <c r="BE29" s="69"/>
      <c r="BF29" s="71"/>
      <c r="BG29" s="65"/>
      <c r="BH29" s="65"/>
      <c r="BI29" s="67"/>
      <c r="BJ29" s="65"/>
      <c r="BK29" s="65"/>
      <c r="BL29" s="65"/>
      <c r="BM29" s="65"/>
      <c r="BN29" s="65"/>
      <c r="BO29" s="65"/>
      <c r="BP29" s="65"/>
      <c r="BQ29" s="65"/>
      <c r="BR29" s="69"/>
      <c r="BS29" s="71"/>
      <c r="BT29" s="65"/>
      <c r="BU29" s="65"/>
      <c r="BV29" s="67"/>
      <c r="BW29" s="65"/>
      <c r="BX29" s="65"/>
      <c r="BY29" s="65"/>
      <c r="BZ29" s="65"/>
      <c r="CA29" s="65"/>
      <c r="CB29" s="65"/>
      <c r="CC29" s="65"/>
      <c r="CD29" s="65"/>
      <c r="CE29" s="174"/>
    </row>
    <row r="30" spans="2:83" ht="11.85" customHeight="1" x14ac:dyDescent="0.2">
      <c r="B30" s="74"/>
      <c r="C30" s="75"/>
      <c r="D30" s="75"/>
      <c r="E30" s="74"/>
      <c r="F30" s="75"/>
      <c r="G30" s="75"/>
      <c r="H30" s="75"/>
      <c r="I30" s="74"/>
      <c r="J30" s="79"/>
      <c r="K30" s="22"/>
      <c r="L30" s="18" t="s">
        <v>38</v>
      </c>
      <c r="M30" s="24"/>
      <c r="N30" s="86"/>
      <c r="O30" s="53">
        <v>3</v>
      </c>
      <c r="P30" s="20"/>
      <c r="Q30" s="20"/>
      <c r="R30" s="20"/>
      <c r="S30" s="88"/>
      <c r="T30" s="88"/>
      <c r="U30" s="88"/>
      <c r="V30" s="92"/>
      <c r="W30" s="93"/>
      <c r="X30" s="93"/>
      <c r="Y30" s="94"/>
      <c r="Z30" s="89"/>
      <c r="AA30" s="89"/>
      <c r="AB30" s="89"/>
      <c r="AC30" s="37"/>
      <c r="AD30" s="37"/>
      <c r="AF30" s="71"/>
      <c r="AG30" s="65"/>
      <c r="AH30" s="65"/>
      <c r="AI30" s="67"/>
      <c r="AJ30" s="65"/>
      <c r="AK30" s="65"/>
      <c r="AL30" s="65"/>
      <c r="AM30" s="65"/>
      <c r="AN30" s="65"/>
      <c r="AO30" s="65"/>
      <c r="AP30" s="65"/>
      <c r="AQ30" s="65"/>
      <c r="AR30" s="69"/>
      <c r="AS30" s="71"/>
      <c r="AT30" s="65"/>
      <c r="AU30" s="65"/>
      <c r="AV30" s="67"/>
      <c r="AW30" s="65"/>
      <c r="AX30" s="65"/>
      <c r="AY30" s="65"/>
      <c r="AZ30" s="65"/>
      <c r="BA30" s="65"/>
      <c r="BB30" s="65"/>
      <c r="BC30" s="65"/>
      <c r="BD30" s="65"/>
      <c r="BE30" s="69"/>
      <c r="BF30" s="71"/>
      <c r="BG30" s="65"/>
      <c r="BH30" s="65"/>
      <c r="BI30" s="67"/>
      <c r="BJ30" s="65"/>
      <c r="BK30" s="65"/>
      <c r="BL30" s="65"/>
      <c r="BM30" s="65"/>
      <c r="BN30" s="65"/>
      <c r="BO30" s="65"/>
      <c r="BP30" s="65"/>
      <c r="BQ30" s="65"/>
      <c r="BR30" s="69"/>
      <c r="BS30" s="71"/>
      <c r="BT30" s="65"/>
      <c r="BU30" s="65"/>
      <c r="BV30" s="67"/>
      <c r="BW30" s="65"/>
      <c r="BX30" s="65"/>
      <c r="BY30" s="65"/>
      <c r="BZ30" s="65"/>
      <c r="CA30" s="65"/>
      <c r="CB30" s="65"/>
      <c r="CC30" s="65"/>
      <c r="CD30" s="65"/>
      <c r="CE30" s="174"/>
    </row>
    <row r="31" spans="2:83" ht="11.85" customHeight="1" thickBot="1" x14ac:dyDescent="0.25">
      <c r="B31" s="76"/>
      <c r="C31" s="77"/>
      <c r="D31" s="77"/>
      <c r="E31" s="76"/>
      <c r="F31" s="77"/>
      <c r="G31" s="77"/>
      <c r="H31" s="77"/>
      <c r="I31" s="76"/>
      <c r="J31" s="80"/>
      <c r="K31" s="23"/>
      <c r="L31" s="19" t="s">
        <v>38</v>
      </c>
      <c r="M31" s="34"/>
      <c r="N31" s="87"/>
      <c r="O31" s="26">
        <v>4</v>
      </c>
      <c r="P31" s="21"/>
      <c r="Q31" s="21"/>
      <c r="R31" s="21"/>
      <c r="S31" s="90"/>
      <c r="T31" s="90"/>
      <c r="U31" s="90"/>
      <c r="V31" s="95"/>
      <c r="W31" s="96"/>
      <c r="X31" s="96"/>
      <c r="Y31" s="97"/>
      <c r="Z31" s="91"/>
      <c r="AA31" s="91"/>
      <c r="AB31" s="91"/>
      <c r="AC31" s="38"/>
      <c r="AD31" s="39"/>
      <c r="AF31" s="71"/>
      <c r="AG31" s="65"/>
      <c r="AH31" s="65"/>
      <c r="AI31" s="67"/>
      <c r="AJ31" s="65"/>
      <c r="AK31" s="65"/>
      <c r="AL31" s="65"/>
      <c r="AM31" s="65"/>
      <c r="AN31" s="65"/>
      <c r="AO31" s="65"/>
      <c r="AP31" s="65"/>
      <c r="AQ31" s="65"/>
      <c r="AR31" s="69"/>
      <c r="AS31" s="71"/>
      <c r="AT31" s="65"/>
      <c r="AU31" s="65"/>
      <c r="AV31" s="67"/>
      <c r="AW31" s="65"/>
      <c r="AX31" s="65"/>
      <c r="AY31" s="65"/>
      <c r="AZ31" s="65"/>
      <c r="BA31" s="65"/>
      <c r="BB31" s="65"/>
      <c r="BC31" s="65"/>
      <c r="BD31" s="65"/>
      <c r="BE31" s="69"/>
      <c r="BF31" s="71"/>
      <c r="BG31" s="65"/>
      <c r="BH31" s="65"/>
      <c r="BI31" s="67"/>
      <c r="BJ31" s="65"/>
      <c r="BK31" s="65"/>
      <c r="BL31" s="65"/>
      <c r="BM31" s="65"/>
      <c r="BN31" s="65"/>
      <c r="BO31" s="65"/>
      <c r="BP31" s="65"/>
      <c r="BQ31" s="65"/>
      <c r="BR31" s="69"/>
      <c r="BS31" s="71"/>
      <c r="BT31" s="65"/>
      <c r="BU31" s="65"/>
      <c r="BV31" s="67"/>
      <c r="BW31" s="65"/>
      <c r="BX31" s="65"/>
      <c r="BY31" s="65"/>
      <c r="BZ31" s="65"/>
      <c r="CA31" s="65"/>
      <c r="CB31" s="65"/>
      <c r="CC31" s="65"/>
      <c r="CD31" s="65"/>
      <c r="CE31" s="174"/>
    </row>
    <row r="32" spans="2:83" ht="11.85" customHeight="1" thickTop="1" x14ac:dyDescent="0.2">
      <c r="B32" s="72"/>
      <c r="C32" s="73"/>
      <c r="D32" s="73"/>
      <c r="E32" s="72"/>
      <c r="F32" s="73"/>
      <c r="G32" s="73"/>
      <c r="H32" s="73"/>
      <c r="I32" s="72"/>
      <c r="J32" s="78"/>
      <c r="K32" s="31"/>
      <c r="L32" s="32" t="s">
        <v>38</v>
      </c>
      <c r="M32" s="33"/>
      <c r="N32" s="85"/>
      <c r="O32" s="25">
        <v>1</v>
      </c>
      <c r="P32" s="20"/>
      <c r="Q32" s="20"/>
      <c r="R32" s="20"/>
      <c r="S32" s="88"/>
      <c r="T32" s="88"/>
      <c r="U32" s="88"/>
      <c r="V32" s="98"/>
      <c r="W32" s="99"/>
      <c r="X32" s="99"/>
      <c r="Y32" s="100"/>
      <c r="Z32" s="89"/>
      <c r="AA32" s="89"/>
      <c r="AB32" s="89"/>
      <c r="AC32" s="37"/>
      <c r="AD32" s="37"/>
      <c r="AF32" s="70">
        <f>IF(YEAR(R32)=$B$9,MONTH(R32),0)</f>
        <v>0</v>
      </c>
      <c r="AG32" s="64">
        <f>IF(AND((AR32-AF32)&gt;=-11,(AR32-AF32)&lt;0),AF32+1,IF((AR32-AF32)&gt;=2,AF32+1,0))</f>
        <v>0</v>
      </c>
      <c r="AH32" s="64">
        <f>IF(AND((AR32-AF32)&gt;=-10,(AR32-AF32)&lt;0),AF32+2,IF((AR32-AF32)&gt;=3,AF32+2,0))</f>
        <v>0</v>
      </c>
      <c r="AI32" s="66">
        <f>IF(AND((AR32-AF32)&gt;=-9,(AR32-AF32)&lt;0),AF32+3,IF((AR32-AF32)&gt;=4,AF32+3,0))</f>
        <v>0</v>
      </c>
      <c r="AJ32" s="64">
        <f>IF(AND((AR32-AF32)&gt;=-8,(AR32-AF32)&lt;0),AF32+4,IF((AR32-AF32)&gt;=5,AF32+4,0))</f>
        <v>0</v>
      </c>
      <c r="AK32" s="64">
        <f>IF(AND((AR32-AF32)&gt;=-7,(AR32-AF32)&lt;0),AF32+5,IF((AR32-AF32)&gt;=6,AF32+5,0))</f>
        <v>0</v>
      </c>
      <c r="AL32" s="64">
        <f>IF(AND((AR32-AF32)&gt;=-6,(AR32-AF32)&lt;0),AF32+6,IF((AR32-AF32)&gt;=7,AF32+6,0))</f>
        <v>0</v>
      </c>
      <c r="AM32" s="64">
        <f>IF(AND((AR32-AF32)&gt;=-5,(AR32-AF32)&lt;0),AF32+7,IF((AR32-AF32)&gt;=8,AF32+7,0))</f>
        <v>0</v>
      </c>
      <c r="AN32" s="64">
        <f>IF(AND((AR32-AF32)&gt;=-4,(AR32-AF32)&lt;0),AF32+8,IF((AR32-AF32)&gt;=9,AF32+8,0))</f>
        <v>0</v>
      </c>
      <c r="AO32" s="64">
        <f>IF(AND((AR32-AF32)&gt;=-3,(AR32-AF32)&lt;0),AF32+9,IF((AR32-AF32)&gt;=10,AF32+9,0))</f>
        <v>0</v>
      </c>
      <c r="AP32" s="64">
        <f>IF(AND((AR32-AF32)&gt;=-2,(AR32-AF32)&lt;0),AF32+10,IF((AR32-AF32)&gt;=11,AF32+10,0))</f>
        <v>0</v>
      </c>
      <c r="AQ32" s="64">
        <f>IF(AND((AR32-AF32)&gt;=-1,(AR32-AF32)&lt;0),AF32+11,IF((AR32-AF32)&gt;=12,AF32+11,0))</f>
        <v>0</v>
      </c>
      <c r="AR32" s="68">
        <f>IF(YEAR(S32)=$B$9,MONTH(S32),0)</f>
        <v>0</v>
      </c>
      <c r="AS32" s="70">
        <f>IF(YEAR(R33)=$B$9,MONTH(R33),0)</f>
        <v>0</v>
      </c>
      <c r="AT32" s="64">
        <f>IF(AND((BE32-AS32)&gt;=-11,(BE32-AS32)&lt;0),AS32+1,IF((BE32-AS32)&gt;=2,AS32+1,0))</f>
        <v>0</v>
      </c>
      <c r="AU32" s="64">
        <f>IF(AND((BE32-AS32)&gt;=-10,(BE32-AS32)&lt;0),AS32+2,IF((BE32-AS32)&gt;=3,AS32+2,0))</f>
        <v>0</v>
      </c>
      <c r="AV32" s="66">
        <f>IF(AND((BE32-AS32)&gt;=-9,(BE32-AS32)&lt;0),AS32+3,IF((BE32-AS32)&gt;=4,AS32+3,0))</f>
        <v>0</v>
      </c>
      <c r="AW32" s="64">
        <f>IF(AND((BE32-AS32)&gt;=-8,(BE32-AS32)&lt;0),AS32+4,IF((BE32-AS32)&gt;=5,AS32+4,0))</f>
        <v>0</v>
      </c>
      <c r="AX32" s="64">
        <f>IF(AND((BE32-AS32)&gt;=-7,(BE32-AS32)&lt;0),AS32+5,IF((BE32-AS32)&gt;=6,AS32+5,0))</f>
        <v>0</v>
      </c>
      <c r="AY32" s="64">
        <f>IF(AND((BE32-AS32)&gt;=-6,(BE32-AS32)&lt;0),AS32+6,IF((BE32-AS32)&gt;=7,AS32+6,0))</f>
        <v>0</v>
      </c>
      <c r="AZ32" s="64">
        <f>IF(AND((BE32-AS32)&gt;=-5,(BE32-AS32)&lt;0),AS32+7,IF((BE32-AS32)&gt;=8,AS32+7,0))</f>
        <v>0</v>
      </c>
      <c r="BA32" s="64">
        <f>IF(AND((BE32-AS32)&gt;=-4,(BE32-AS32)&lt;0),AS32+8,IF((BE32-AS32)&gt;=9,AS32+8,0))</f>
        <v>0</v>
      </c>
      <c r="BB32" s="64">
        <f>IF(AND((BE32-AS32)&gt;=-3,(BE32-AS32)&lt;0),AS32+9,IF((BE32-AS32)&gt;=10,AS32+9,0))</f>
        <v>0</v>
      </c>
      <c r="BC32" s="64">
        <f>IF(AND((BE32-AS32)&gt;=-2,(BE32-AS32)&lt;0),AS32+10,IF((BE32-AS32)&gt;=11,AS32+10,0))</f>
        <v>0</v>
      </c>
      <c r="BD32" s="64">
        <f>IF(AND((BE32-AS32)&gt;=-1,(BE32-AS32)&lt;0),AS32+11,IF((BE32-AS32)&gt;=12,AS32+11,0))</f>
        <v>0</v>
      </c>
      <c r="BE32" s="68">
        <f>IF(YEAR(S33)=$B$9,MONTH(S33),0)</f>
        <v>0</v>
      </c>
      <c r="BF32" s="70">
        <f>IF(YEAR(R34)=$B$9,MONTH(R34),0)</f>
        <v>0</v>
      </c>
      <c r="BG32" s="64">
        <f>IF(AND((BR32-BF32)&gt;=-11,(BR32-BF32)&lt;0),BF32+1,IF((BR32-BF32)&gt;=2,BF32+1,0))</f>
        <v>0</v>
      </c>
      <c r="BH32" s="64">
        <f>IF(AND((BR32-BF32)&gt;=-10,(BR32-BF32)&lt;0),BF32+2,IF((BR32-BF32)&gt;=3,BF32+2,0))</f>
        <v>0</v>
      </c>
      <c r="BI32" s="66">
        <f>IF(AND((BR32-BF32)&gt;=-9,(BR32-BF32)&lt;0),BF32+3,IF((BR32-BF32)&gt;=4,BF32+3,0))</f>
        <v>0</v>
      </c>
      <c r="BJ32" s="64">
        <f>IF(AND((BR32-BF32)&gt;=-8,(BR32-BF32)&lt;0),BF32+4,IF((BR32-BF32)&gt;=5,BF32+4,0))</f>
        <v>0</v>
      </c>
      <c r="BK32" s="64">
        <f>IF(AND((BR32-BF32)&gt;=-7,(BR32-BF32)&lt;0),BF32+5,IF((BR32-BF32)&gt;=6,BF32+5,0))</f>
        <v>0</v>
      </c>
      <c r="BL32" s="64">
        <f>IF(AND((BR32-BF32)&gt;=-6,(BR32-BF32)&lt;0),BF32+6,IF((BR32-BF32)&gt;=7,BF32+6,0))</f>
        <v>0</v>
      </c>
      <c r="BM32" s="64">
        <f>IF(AND((BR32-BF32)&gt;=-5,(BR32-BF32)&lt;0),BF32+7,IF((BR32-BF32)&gt;=8,BF32+7,0))</f>
        <v>0</v>
      </c>
      <c r="BN32" s="64">
        <f>IF(AND((BR32-BF32)&gt;=-4,(BR32-BF32)&lt;0),BF32+8,IF((BR32-BF32)&gt;=9,BF32+8,0))</f>
        <v>0</v>
      </c>
      <c r="BO32" s="64">
        <f>IF(AND((BR32-BF32)&gt;=-3,(BR32-BF32)&lt;0),BF32+9,IF((BR32-BF32)&gt;=10,BF32+9,0))</f>
        <v>0</v>
      </c>
      <c r="BP32" s="64">
        <f>IF(AND((BR32-BF32)&gt;=-2,(BR32-BF32)&lt;0),BF32+10,IF((BR32-BF32)&gt;=11,BF32+10,0))</f>
        <v>0</v>
      </c>
      <c r="BQ32" s="64">
        <f>IF(AND((BR32-BF32)&gt;=-1,(BR32-BF32)&lt;0),BF32+11,IF((BR32-BF32)&gt;=12,BF32+11,0))</f>
        <v>0</v>
      </c>
      <c r="BR32" s="68">
        <f>IF(YEAR(S34)=$B$9,MONTH(S34),0)</f>
        <v>0</v>
      </c>
      <c r="BS32" s="70">
        <f>IF(YEAR(R35)=$B$9,MONTH(R35),0)</f>
        <v>0</v>
      </c>
      <c r="BT32" s="64">
        <f>IF(AND((CE32-BS32)&gt;=-11,(CE32-BS32)&lt;0),BS32+1,IF((CE32-BS32)&gt;=2,BS32+1,0))</f>
        <v>0</v>
      </c>
      <c r="BU32" s="64">
        <f>IF(AND((CE32-BS32)&gt;=-10,(CE32-BS32)&lt;0),BS32+2,IF((CE32-BS32)&gt;=3,BS32+2,0))</f>
        <v>0</v>
      </c>
      <c r="BV32" s="66">
        <f>IF(AND((CE32-BS32)&gt;=-9,(CE32-BS32)&lt;0),BS32+3,IF((CE32-BS32)&gt;=4,BS32+3,0))</f>
        <v>0</v>
      </c>
      <c r="BW32" s="64">
        <f>IF(AND((CE32-BS32)&gt;=-8,(CE32-BS32)&lt;0),BS32+4,IF((CE32-BS32)&gt;=5,BS32+4,0))</f>
        <v>0</v>
      </c>
      <c r="BX32" s="64">
        <f>IF(AND((CE32-BS32)&gt;=-7,(CE32-BS32)&lt;0),BS32+5,IF((CE32-BS32)&gt;=6,BS32+5,0))</f>
        <v>0</v>
      </c>
      <c r="BY32" s="64">
        <f>IF(AND((CE32-BS32)&gt;=-6,(CE32-BS32)&lt;0),BS32+6,IF((CE32-BS32)&gt;=7,BS32+6,0))</f>
        <v>0</v>
      </c>
      <c r="BZ32" s="64">
        <f>IF(AND((CE32-BS32)&gt;=-5,(CE32-BS32)&lt;0),BS32+7,IF((CE32-BS32)&gt;=8,BS32+7,0))</f>
        <v>0</v>
      </c>
      <c r="CA32" s="64">
        <f>IF(AND((CE32-BS32)&gt;=-4,(CE32-BS32)&lt;0),BS32+8,IF((CE32-BS32)&gt;=9,BS32+8,0))</f>
        <v>0</v>
      </c>
      <c r="CB32" s="64">
        <f>IF(AND((CE32-BS32)&gt;=-3,(CE32-BS32)&lt;0),BS32+9,IF((CE32-BS32)&gt;=10,BS32+9,0))</f>
        <v>0</v>
      </c>
      <c r="CC32" s="64">
        <f>IF(AND((CE32-BS32)&gt;=-2,(CE32-BS32)&lt;0),BS32+10,IF((CE32-BS32)&gt;=11,BS32+10,0))</f>
        <v>0</v>
      </c>
      <c r="CD32" s="64">
        <f>IF(AND((CE32-BS32)&gt;=-1,(CE32-BS32)&lt;0),BS32+11,IF((CE32-BS32)&gt;=12,BS32+11,0))</f>
        <v>0</v>
      </c>
      <c r="CE32" s="173">
        <f>IF(YEAR(S35)=$B$9,MONTH(S35),0)</f>
        <v>0</v>
      </c>
    </row>
    <row r="33" spans="2:96" ht="11.85" customHeight="1" x14ac:dyDescent="0.2">
      <c r="B33" s="74"/>
      <c r="C33" s="75"/>
      <c r="D33" s="75"/>
      <c r="E33" s="74"/>
      <c r="F33" s="75"/>
      <c r="G33" s="75"/>
      <c r="H33" s="75"/>
      <c r="I33" s="74"/>
      <c r="J33" s="79"/>
      <c r="K33" s="29"/>
      <c r="L33" s="18" t="s">
        <v>38</v>
      </c>
      <c r="M33" s="30"/>
      <c r="N33" s="86"/>
      <c r="O33" s="25">
        <v>2</v>
      </c>
      <c r="P33" s="20"/>
      <c r="Q33" s="20"/>
      <c r="R33" s="20"/>
      <c r="S33" s="88"/>
      <c r="T33" s="88"/>
      <c r="U33" s="88"/>
      <c r="V33" s="62"/>
      <c r="W33" s="58"/>
      <c r="X33" s="58"/>
      <c r="Y33" s="63"/>
      <c r="Z33" s="89"/>
      <c r="AA33" s="89"/>
      <c r="AB33" s="89"/>
      <c r="AC33" s="37"/>
      <c r="AD33" s="37"/>
      <c r="AF33" s="71"/>
      <c r="AG33" s="65"/>
      <c r="AH33" s="65"/>
      <c r="AI33" s="67"/>
      <c r="AJ33" s="65"/>
      <c r="AK33" s="65"/>
      <c r="AL33" s="65"/>
      <c r="AM33" s="65"/>
      <c r="AN33" s="65"/>
      <c r="AO33" s="65"/>
      <c r="AP33" s="65"/>
      <c r="AQ33" s="65"/>
      <c r="AR33" s="69"/>
      <c r="AS33" s="71"/>
      <c r="AT33" s="65"/>
      <c r="AU33" s="65"/>
      <c r="AV33" s="67"/>
      <c r="AW33" s="65"/>
      <c r="AX33" s="65"/>
      <c r="AY33" s="65"/>
      <c r="AZ33" s="65"/>
      <c r="BA33" s="65"/>
      <c r="BB33" s="65"/>
      <c r="BC33" s="65"/>
      <c r="BD33" s="65"/>
      <c r="BE33" s="69"/>
      <c r="BF33" s="71"/>
      <c r="BG33" s="65"/>
      <c r="BH33" s="65"/>
      <c r="BI33" s="67"/>
      <c r="BJ33" s="65"/>
      <c r="BK33" s="65"/>
      <c r="BL33" s="65"/>
      <c r="BM33" s="65"/>
      <c r="BN33" s="65"/>
      <c r="BO33" s="65"/>
      <c r="BP33" s="65"/>
      <c r="BQ33" s="65"/>
      <c r="BR33" s="69"/>
      <c r="BS33" s="71"/>
      <c r="BT33" s="65"/>
      <c r="BU33" s="65"/>
      <c r="BV33" s="67"/>
      <c r="BW33" s="65"/>
      <c r="BX33" s="65"/>
      <c r="BY33" s="65"/>
      <c r="BZ33" s="65"/>
      <c r="CA33" s="65"/>
      <c r="CB33" s="65"/>
      <c r="CC33" s="65"/>
      <c r="CD33" s="65"/>
      <c r="CE33" s="174"/>
    </row>
    <row r="34" spans="2:96" ht="11.85" customHeight="1" x14ac:dyDescent="0.2">
      <c r="B34" s="74"/>
      <c r="C34" s="75"/>
      <c r="D34" s="75"/>
      <c r="E34" s="74"/>
      <c r="F34" s="75"/>
      <c r="G34" s="75"/>
      <c r="H34" s="75"/>
      <c r="I34" s="74"/>
      <c r="J34" s="79"/>
      <c r="K34" s="22"/>
      <c r="L34" s="18" t="s">
        <v>38</v>
      </c>
      <c r="M34" s="24"/>
      <c r="N34" s="86"/>
      <c r="O34" s="53">
        <v>3</v>
      </c>
      <c r="P34" s="20"/>
      <c r="Q34" s="20"/>
      <c r="R34" s="20"/>
      <c r="S34" s="88"/>
      <c r="T34" s="88"/>
      <c r="U34" s="88"/>
      <c r="V34" s="92"/>
      <c r="W34" s="93"/>
      <c r="X34" s="93"/>
      <c r="Y34" s="94"/>
      <c r="Z34" s="89"/>
      <c r="AA34" s="89"/>
      <c r="AB34" s="89"/>
      <c r="AC34" s="37"/>
      <c r="AD34" s="37"/>
      <c r="AF34" s="71"/>
      <c r="AG34" s="65"/>
      <c r="AH34" s="65"/>
      <c r="AI34" s="67"/>
      <c r="AJ34" s="65"/>
      <c r="AK34" s="65"/>
      <c r="AL34" s="65"/>
      <c r="AM34" s="65"/>
      <c r="AN34" s="65"/>
      <c r="AO34" s="65"/>
      <c r="AP34" s="65"/>
      <c r="AQ34" s="65"/>
      <c r="AR34" s="69"/>
      <c r="AS34" s="71"/>
      <c r="AT34" s="65"/>
      <c r="AU34" s="65"/>
      <c r="AV34" s="67"/>
      <c r="AW34" s="65"/>
      <c r="AX34" s="65"/>
      <c r="AY34" s="65"/>
      <c r="AZ34" s="65"/>
      <c r="BA34" s="65"/>
      <c r="BB34" s="65"/>
      <c r="BC34" s="65"/>
      <c r="BD34" s="65"/>
      <c r="BE34" s="69"/>
      <c r="BF34" s="71"/>
      <c r="BG34" s="65"/>
      <c r="BH34" s="65"/>
      <c r="BI34" s="67"/>
      <c r="BJ34" s="65"/>
      <c r="BK34" s="65"/>
      <c r="BL34" s="65"/>
      <c r="BM34" s="65"/>
      <c r="BN34" s="65"/>
      <c r="BO34" s="65"/>
      <c r="BP34" s="65"/>
      <c r="BQ34" s="65"/>
      <c r="BR34" s="69"/>
      <c r="BS34" s="71"/>
      <c r="BT34" s="65"/>
      <c r="BU34" s="65"/>
      <c r="BV34" s="67"/>
      <c r="BW34" s="65"/>
      <c r="BX34" s="65"/>
      <c r="BY34" s="65"/>
      <c r="BZ34" s="65"/>
      <c r="CA34" s="65"/>
      <c r="CB34" s="65"/>
      <c r="CC34" s="65"/>
      <c r="CD34" s="65"/>
      <c r="CE34" s="174"/>
    </row>
    <row r="35" spans="2:96" ht="11.85" customHeight="1" thickBot="1" x14ac:dyDescent="0.25">
      <c r="B35" s="76"/>
      <c r="C35" s="77"/>
      <c r="D35" s="77"/>
      <c r="E35" s="76"/>
      <c r="F35" s="77"/>
      <c r="G35" s="77"/>
      <c r="H35" s="77"/>
      <c r="I35" s="76"/>
      <c r="J35" s="80"/>
      <c r="K35" s="23"/>
      <c r="L35" s="19" t="s">
        <v>38</v>
      </c>
      <c r="M35" s="34"/>
      <c r="N35" s="87"/>
      <c r="O35" s="26">
        <v>4</v>
      </c>
      <c r="P35" s="21"/>
      <c r="Q35" s="21"/>
      <c r="R35" s="21"/>
      <c r="S35" s="90"/>
      <c r="T35" s="90"/>
      <c r="U35" s="90"/>
      <c r="V35" s="95"/>
      <c r="W35" s="96"/>
      <c r="X35" s="96"/>
      <c r="Y35" s="97"/>
      <c r="Z35" s="91"/>
      <c r="AA35" s="91"/>
      <c r="AB35" s="91"/>
      <c r="AC35" s="38"/>
      <c r="AD35" s="39"/>
      <c r="AF35" s="71"/>
      <c r="AG35" s="65"/>
      <c r="AH35" s="65"/>
      <c r="AI35" s="67"/>
      <c r="AJ35" s="65"/>
      <c r="AK35" s="65"/>
      <c r="AL35" s="65"/>
      <c r="AM35" s="65"/>
      <c r="AN35" s="65"/>
      <c r="AO35" s="65"/>
      <c r="AP35" s="65"/>
      <c r="AQ35" s="65"/>
      <c r="AR35" s="69"/>
      <c r="AS35" s="71"/>
      <c r="AT35" s="65"/>
      <c r="AU35" s="65"/>
      <c r="AV35" s="67"/>
      <c r="AW35" s="65"/>
      <c r="AX35" s="65"/>
      <c r="AY35" s="65"/>
      <c r="AZ35" s="65"/>
      <c r="BA35" s="65"/>
      <c r="BB35" s="65"/>
      <c r="BC35" s="65"/>
      <c r="BD35" s="65"/>
      <c r="BE35" s="69"/>
      <c r="BF35" s="71"/>
      <c r="BG35" s="65"/>
      <c r="BH35" s="65"/>
      <c r="BI35" s="67"/>
      <c r="BJ35" s="65"/>
      <c r="BK35" s="65"/>
      <c r="BL35" s="65"/>
      <c r="BM35" s="65"/>
      <c r="BN35" s="65"/>
      <c r="BO35" s="65"/>
      <c r="BP35" s="65"/>
      <c r="BQ35" s="65"/>
      <c r="BR35" s="69"/>
      <c r="BS35" s="71"/>
      <c r="BT35" s="65"/>
      <c r="BU35" s="65"/>
      <c r="BV35" s="67"/>
      <c r="BW35" s="65"/>
      <c r="BX35" s="65"/>
      <c r="BY35" s="65"/>
      <c r="BZ35" s="65"/>
      <c r="CA35" s="65"/>
      <c r="CB35" s="65"/>
      <c r="CC35" s="65"/>
      <c r="CD35" s="65"/>
      <c r="CE35" s="174"/>
    </row>
    <row r="36" spans="2:96" ht="11.85" customHeight="1" thickTop="1" x14ac:dyDescent="0.2">
      <c r="B36" s="72"/>
      <c r="C36" s="73"/>
      <c r="D36" s="73"/>
      <c r="E36" s="72"/>
      <c r="F36" s="73"/>
      <c r="G36" s="73"/>
      <c r="H36" s="73"/>
      <c r="I36" s="72"/>
      <c r="J36" s="78"/>
      <c r="K36" s="31"/>
      <c r="L36" s="32" t="s">
        <v>38</v>
      </c>
      <c r="M36" s="33"/>
      <c r="N36" s="85"/>
      <c r="O36" s="25">
        <v>1</v>
      </c>
      <c r="P36" s="20"/>
      <c r="Q36" s="20"/>
      <c r="R36" s="20"/>
      <c r="S36" s="88"/>
      <c r="T36" s="88"/>
      <c r="U36" s="88"/>
      <c r="V36" s="98"/>
      <c r="W36" s="99"/>
      <c r="X36" s="99"/>
      <c r="Y36" s="100"/>
      <c r="Z36" s="89"/>
      <c r="AA36" s="89"/>
      <c r="AB36" s="89"/>
      <c r="AC36" s="37"/>
      <c r="AD36" s="37"/>
      <c r="AF36" s="70">
        <f>IF(YEAR(R36)=$B$9,MONTH(R36),0)</f>
        <v>0</v>
      </c>
      <c r="AG36" s="64">
        <f>IF(AND((AR36-AF36)&gt;=-11,(AR36-AF36)&lt;0),AF36+1,IF((AR36-AF36)&gt;=2,AF36+1,0))</f>
        <v>0</v>
      </c>
      <c r="AH36" s="64">
        <f>IF(AND((AR36-AF36)&gt;=-10,(AR36-AF36)&lt;0),AF36+2,IF((AR36-AF36)&gt;=3,AF36+2,0))</f>
        <v>0</v>
      </c>
      <c r="AI36" s="66">
        <f>IF(AND((AR36-AF36)&gt;=-9,(AR36-AF36)&lt;0),AF36+3,IF((AR36-AF36)&gt;=4,AF36+3,0))</f>
        <v>0</v>
      </c>
      <c r="AJ36" s="64">
        <f>IF(AND((AR36-AF36)&gt;=-8,(AR36-AF36)&lt;0),AF36+4,IF((AR36-AF36)&gt;=5,AF36+4,0))</f>
        <v>0</v>
      </c>
      <c r="AK36" s="64">
        <f>IF(AND((AR36-AF36)&gt;=-7,(AR36-AF36)&lt;0),AF36+5,IF((AR36-AF36)&gt;=6,AF36+5,0))</f>
        <v>0</v>
      </c>
      <c r="AL36" s="64">
        <f>IF(AND((AR36-AF36)&gt;=-6,(AR36-AF36)&lt;0),AF36+6,IF((AR36-AF36)&gt;=7,AF36+6,0))</f>
        <v>0</v>
      </c>
      <c r="AM36" s="64">
        <f>IF(AND((AR36-AF36)&gt;=-5,(AR36-AF36)&lt;0),AF36+7,IF((AR36-AF36)&gt;=8,AF36+7,0))</f>
        <v>0</v>
      </c>
      <c r="AN36" s="64">
        <f>IF(AND((AR36-AF36)&gt;=-4,(AR36-AF36)&lt;0),AF36+8,IF((AR36-AF36)&gt;=9,AF36+8,0))</f>
        <v>0</v>
      </c>
      <c r="AO36" s="64">
        <f>IF(AND((AR36-AF36)&gt;=-3,(AR36-AF36)&lt;0),AF36+9,IF((AR36-AF36)&gt;=10,AF36+9,0))</f>
        <v>0</v>
      </c>
      <c r="AP36" s="64">
        <f>IF(AND((AR36-AF36)&gt;=-2,(AR36-AF36)&lt;0),AF36+10,IF((AR36-AF36)&gt;=11,AF36+10,0))</f>
        <v>0</v>
      </c>
      <c r="AQ36" s="64">
        <f>IF(AND((AR36-AF36)&gt;=-1,(AR36-AF36)&lt;0),AF36+11,IF((AR36-AF36)&gt;=12,AF36+11,0))</f>
        <v>0</v>
      </c>
      <c r="AR36" s="68">
        <f>IF(YEAR(S36)=$B$9,MONTH(S36),0)</f>
        <v>0</v>
      </c>
      <c r="AS36" s="70">
        <f>IF(YEAR(R37)=$B$9,MONTH(R37),0)</f>
        <v>0</v>
      </c>
      <c r="AT36" s="64">
        <f>IF(AND((BE36-AS36)&gt;=-11,(BE36-AS36)&lt;0),AS36+1,IF((BE36-AS36)&gt;=2,AS36+1,0))</f>
        <v>0</v>
      </c>
      <c r="AU36" s="64">
        <f>IF(AND((BE36-AS36)&gt;=-10,(BE36-AS36)&lt;0),AS36+2,IF((BE36-AS36)&gt;=3,AS36+2,0))</f>
        <v>0</v>
      </c>
      <c r="AV36" s="66">
        <f>IF(AND((BE36-AS36)&gt;=-9,(BE36-AS36)&lt;0),AS36+3,IF((BE36-AS36)&gt;=4,AS36+3,0))</f>
        <v>0</v>
      </c>
      <c r="AW36" s="64">
        <f>IF(AND((BE36-AS36)&gt;=-8,(BE36-AS36)&lt;0),AS36+4,IF((BE36-AS36)&gt;=5,AS36+4,0))</f>
        <v>0</v>
      </c>
      <c r="AX36" s="64">
        <f>IF(AND((BE36-AS36)&gt;=-7,(BE36-AS36)&lt;0),AS36+5,IF((BE36-AS36)&gt;=6,AS36+5,0))</f>
        <v>0</v>
      </c>
      <c r="AY36" s="64">
        <f>IF(AND((BE36-AS36)&gt;=-6,(BE36-AS36)&lt;0),AS36+6,IF((BE36-AS36)&gt;=7,AS36+6,0))</f>
        <v>0</v>
      </c>
      <c r="AZ36" s="64">
        <f>IF(AND((BE36-AS36)&gt;=-5,(BE36-AS36)&lt;0),AS36+7,IF((BE36-AS36)&gt;=8,AS36+7,0))</f>
        <v>0</v>
      </c>
      <c r="BA36" s="64">
        <f>IF(AND((BE36-AS36)&gt;=-4,(BE36-AS36)&lt;0),AS36+8,IF((BE36-AS36)&gt;=9,AS36+8,0))</f>
        <v>0</v>
      </c>
      <c r="BB36" s="64">
        <f>IF(AND((BE36-AS36)&gt;=-3,(BE36-AS36)&lt;0),AS36+9,IF((BE36-AS36)&gt;=10,AS36+9,0))</f>
        <v>0</v>
      </c>
      <c r="BC36" s="64">
        <f>IF(AND((BE36-AS36)&gt;=-2,(BE36-AS36)&lt;0),AS36+10,IF((BE36-AS36)&gt;=11,AS36+10,0))</f>
        <v>0</v>
      </c>
      <c r="BD36" s="64">
        <f>IF(AND((BE36-AS36)&gt;=-1,(BE36-AS36)&lt;0),AS36+11,IF((BE36-AS36)&gt;=12,AS36+11,0))</f>
        <v>0</v>
      </c>
      <c r="BE36" s="68">
        <f>IF(YEAR(S37)=$B$9,MONTH(S37),0)</f>
        <v>0</v>
      </c>
      <c r="BF36" s="70">
        <f>IF(YEAR(R38)=$B$9,MONTH(R38),0)</f>
        <v>0</v>
      </c>
      <c r="BG36" s="64">
        <f>IF(AND((BR36-BF36)&gt;=-11,(BR36-BF36)&lt;0),BF36+1,IF((BR36-BF36)&gt;=2,BF36+1,0))</f>
        <v>0</v>
      </c>
      <c r="BH36" s="64">
        <f>IF(AND((BR36-BF36)&gt;=-10,(BR36-BF36)&lt;0),BF36+2,IF((BR36-BF36)&gt;=3,BF36+2,0))</f>
        <v>0</v>
      </c>
      <c r="BI36" s="66">
        <f>IF(AND((BR36-BF36)&gt;=-9,(BR36-BF36)&lt;0),BF36+3,IF((BR36-BF36)&gt;=4,BF36+3,0))</f>
        <v>0</v>
      </c>
      <c r="BJ36" s="64">
        <f>IF(AND((BR36-BF36)&gt;=-8,(BR36-BF36)&lt;0),BF36+4,IF((BR36-BF36)&gt;=5,BF36+4,0))</f>
        <v>0</v>
      </c>
      <c r="BK36" s="64">
        <f>IF(AND((BR36-BF36)&gt;=-7,(BR36-BF36)&lt;0),BF36+5,IF((BR36-BF36)&gt;=6,BF36+5,0))</f>
        <v>0</v>
      </c>
      <c r="BL36" s="64">
        <f>IF(AND((BR36-BF36)&gt;=-6,(BR36-BF36)&lt;0),BF36+6,IF((BR36-BF36)&gt;=7,BF36+6,0))</f>
        <v>0</v>
      </c>
      <c r="BM36" s="64">
        <f>IF(AND((BR36-BF36)&gt;=-5,(BR36-BF36)&lt;0),BF36+7,IF((BR36-BF36)&gt;=8,BF36+7,0))</f>
        <v>0</v>
      </c>
      <c r="BN36" s="64">
        <f>IF(AND((BR36-BF36)&gt;=-4,(BR36-BF36)&lt;0),BF36+8,IF((BR36-BF36)&gt;=9,BF36+8,0))</f>
        <v>0</v>
      </c>
      <c r="BO36" s="64">
        <f>IF(AND((BR36-BF36)&gt;=-3,(BR36-BF36)&lt;0),BF36+9,IF((BR36-BF36)&gt;=10,BF36+9,0))</f>
        <v>0</v>
      </c>
      <c r="BP36" s="64">
        <f>IF(AND((BR36-BF36)&gt;=-2,(BR36-BF36)&lt;0),BF36+10,IF((BR36-BF36)&gt;=11,BF36+10,0))</f>
        <v>0</v>
      </c>
      <c r="BQ36" s="64">
        <f>IF(AND((BR36-BF36)&gt;=-1,(BR36-BF36)&lt;0),BF36+11,IF((BR36-BF36)&gt;=12,BF36+11,0))</f>
        <v>0</v>
      </c>
      <c r="BR36" s="68">
        <f>IF(YEAR(S38)=$B$9,MONTH(S38),0)</f>
        <v>0</v>
      </c>
      <c r="BS36" s="70">
        <f>IF(YEAR(R39)=$B$9,MONTH(R39),0)</f>
        <v>0</v>
      </c>
      <c r="BT36" s="64">
        <f>IF(AND((CE36-BS36)&gt;=-11,(CE36-BS36)&lt;0),BS36+1,IF((CE36-BS36)&gt;=2,BS36+1,0))</f>
        <v>0</v>
      </c>
      <c r="BU36" s="64">
        <f>IF(AND((CE36-BS36)&gt;=-10,(CE36-BS36)&lt;0),BS36+2,IF((CE36-BS36)&gt;=3,BS36+2,0))</f>
        <v>0</v>
      </c>
      <c r="BV36" s="66">
        <f>IF(AND((CE36-BS36)&gt;=-9,(CE36-BS36)&lt;0),BS36+3,IF((CE36-BS36)&gt;=4,BS36+3,0))</f>
        <v>0</v>
      </c>
      <c r="BW36" s="64">
        <f>IF(AND((CE36-BS36)&gt;=-8,(CE36-BS36)&lt;0),BS36+4,IF((CE36-BS36)&gt;=5,BS36+4,0))</f>
        <v>0</v>
      </c>
      <c r="BX36" s="64">
        <f>IF(AND((CE36-BS36)&gt;=-7,(CE36-BS36)&lt;0),BS36+5,IF((CE36-BS36)&gt;=6,BS36+5,0))</f>
        <v>0</v>
      </c>
      <c r="BY36" s="64">
        <f>IF(AND((CE36-BS36)&gt;=-6,(CE36-BS36)&lt;0),BS36+6,IF((CE36-BS36)&gt;=7,BS36+6,0))</f>
        <v>0</v>
      </c>
      <c r="BZ36" s="64">
        <f>IF(AND((CE36-BS36)&gt;=-5,(CE36-BS36)&lt;0),BS36+7,IF((CE36-BS36)&gt;=8,BS36+7,0))</f>
        <v>0</v>
      </c>
      <c r="CA36" s="64">
        <f>IF(AND((CE36-BS36)&gt;=-4,(CE36-BS36)&lt;0),BS36+8,IF((CE36-BS36)&gt;=9,BS36+8,0))</f>
        <v>0</v>
      </c>
      <c r="CB36" s="64">
        <f>IF(AND((CE36-BS36)&gt;=-3,(CE36-BS36)&lt;0),BS36+9,IF((CE36-BS36)&gt;=10,BS36+9,0))</f>
        <v>0</v>
      </c>
      <c r="CC36" s="64">
        <f>IF(AND((CE36-BS36)&gt;=-2,(CE36-BS36)&lt;0),BS36+10,IF((CE36-BS36)&gt;=11,BS36+10,0))</f>
        <v>0</v>
      </c>
      <c r="CD36" s="64">
        <f>IF(AND((CE36-BS36)&gt;=-1,(CE36-BS36)&lt;0),BS36+11,IF((CE36-BS36)&gt;=12,BS36+11,0))</f>
        <v>0</v>
      </c>
      <c r="CE36" s="173">
        <f>IF(YEAR(S39)=$B$9,MONTH(S39),0)</f>
        <v>0</v>
      </c>
    </row>
    <row r="37" spans="2:96" ht="11.85" customHeight="1" x14ac:dyDescent="0.2">
      <c r="B37" s="74"/>
      <c r="C37" s="75"/>
      <c r="D37" s="75"/>
      <c r="E37" s="74"/>
      <c r="F37" s="75"/>
      <c r="G37" s="75"/>
      <c r="H37" s="75"/>
      <c r="I37" s="74"/>
      <c r="J37" s="79"/>
      <c r="K37" s="29"/>
      <c r="L37" s="18" t="s">
        <v>38</v>
      </c>
      <c r="M37" s="30"/>
      <c r="N37" s="86"/>
      <c r="O37" s="25">
        <v>2</v>
      </c>
      <c r="P37" s="20"/>
      <c r="Q37" s="20"/>
      <c r="R37" s="20"/>
      <c r="S37" s="88"/>
      <c r="T37" s="88"/>
      <c r="U37" s="88"/>
      <c r="V37" s="62"/>
      <c r="W37" s="58"/>
      <c r="X37" s="58"/>
      <c r="Y37" s="63"/>
      <c r="Z37" s="89"/>
      <c r="AA37" s="89"/>
      <c r="AB37" s="89"/>
      <c r="AC37" s="37"/>
      <c r="AD37" s="37"/>
      <c r="AF37" s="71"/>
      <c r="AG37" s="65"/>
      <c r="AH37" s="65"/>
      <c r="AI37" s="67"/>
      <c r="AJ37" s="65"/>
      <c r="AK37" s="65"/>
      <c r="AL37" s="65"/>
      <c r="AM37" s="65"/>
      <c r="AN37" s="65"/>
      <c r="AO37" s="65"/>
      <c r="AP37" s="65"/>
      <c r="AQ37" s="65"/>
      <c r="AR37" s="69"/>
      <c r="AS37" s="71"/>
      <c r="AT37" s="65"/>
      <c r="AU37" s="65"/>
      <c r="AV37" s="67"/>
      <c r="AW37" s="65"/>
      <c r="AX37" s="65"/>
      <c r="AY37" s="65"/>
      <c r="AZ37" s="65"/>
      <c r="BA37" s="65"/>
      <c r="BB37" s="65"/>
      <c r="BC37" s="65"/>
      <c r="BD37" s="65"/>
      <c r="BE37" s="69"/>
      <c r="BF37" s="71"/>
      <c r="BG37" s="65"/>
      <c r="BH37" s="65"/>
      <c r="BI37" s="67"/>
      <c r="BJ37" s="65"/>
      <c r="BK37" s="65"/>
      <c r="BL37" s="65"/>
      <c r="BM37" s="65"/>
      <c r="BN37" s="65"/>
      <c r="BO37" s="65"/>
      <c r="BP37" s="65"/>
      <c r="BQ37" s="65"/>
      <c r="BR37" s="69"/>
      <c r="BS37" s="71"/>
      <c r="BT37" s="65"/>
      <c r="BU37" s="65"/>
      <c r="BV37" s="67"/>
      <c r="BW37" s="65"/>
      <c r="BX37" s="65"/>
      <c r="BY37" s="65"/>
      <c r="BZ37" s="65"/>
      <c r="CA37" s="65"/>
      <c r="CB37" s="65"/>
      <c r="CC37" s="65"/>
      <c r="CD37" s="65"/>
      <c r="CE37" s="174"/>
    </row>
    <row r="38" spans="2:96" ht="11.85" customHeight="1" x14ac:dyDescent="0.2">
      <c r="B38" s="74"/>
      <c r="C38" s="75"/>
      <c r="D38" s="75"/>
      <c r="E38" s="74"/>
      <c r="F38" s="75"/>
      <c r="G38" s="75"/>
      <c r="H38" s="75"/>
      <c r="I38" s="74"/>
      <c r="J38" s="79"/>
      <c r="K38" s="22"/>
      <c r="L38" s="18" t="s">
        <v>38</v>
      </c>
      <c r="M38" s="24"/>
      <c r="N38" s="86"/>
      <c r="O38" s="53">
        <v>3</v>
      </c>
      <c r="P38" s="20"/>
      <c r="Q38" s="20"/>
      <c r="R38" s="20"/>
      <c r="S38" s="88"/>
      <c r="T38" s="88"/>
      <c r="U38" s="88"/>
      <c r="V38" s="92"/>
      <c r="W38" s="93"/>
      <c r="X38" s="93"/>
      <c r="Y38" s="94"/>
      <c r="Z38" s="89"/>
      <c r="AA38" s="89"/>
      <c r="AB38" s="89"/>
      <c r="AC38" s="37"/>
      <c r="AD38" s="37"/>
      <c r="AF38" s="71"/>
      <c r="AG38" s="65"/>
      <c r="AH38" s="65"/>
      <c r="AI38" s="67"/>
      <c r="AJ38" s="65"/>
      <c r="AK38" s="65"/>
      <c r="AL38" s="65"/>
      <c r="AM38" s="65"/>
      <c r="AN38" s="65"/>
      <c r="AO38" s="65"/>
      <c r="AP38" s="65"/>
      <c r="AQ38" s="65"/>
      <c r="AR38" s="69"/>
      <c r="AS38" s="71"/>
      <c r="AT38" s="65"/>
      <c r="AU38" s="65"/>
      <c r="AV38" s="67"/>
      <c r="AW38" s="65"/>
      <c r="AX38" s="65"/>
      <c r="AY38" s="65"/>
      <c r="AZ38" s="65"/>
      <c r="BA38" s="65"/>
      <c r="BB38" s="65"/>
      <c r="BC38" s="65"/>
      <c r="BD38" s="65"/>
      <c r="BE38" s="69"/>
      <c r="BF38" s="71"/>
      <c r="BG38" s="65"/>
      <c r="BH38" s="65"/>
      <c r="BI38" s="67"/>
      <c r="BJ38" s="65"/>
      <c r="BK38" s="65"/>
      <c r="BL38" s="65"/>
      <c r="BM38" s="65"/>
      <c r="BN38" s="65"/>
      <c r="BO38" s="65"/>
      <c r="BP38" s="65"/>
      <c r="BQ38" s="65"/>
      <c r="BR38" s="69"/>
      <c r="BS38" s="71"/>
      <c r="BT38" s="65"/>
      <c r="BU38" s="65"/>
      <c r="BV38" s="67"/>
      <c r="BW38" s="65"/>
      <c r="BX38" s="65"/>
      <c r="BY38" s="65"/>
      <c r="BZ38" s="65"/>
      <c r="CA38" s="65"/>
      <c r="CB38" s="65"/>
      <c r="CC38" s="65"/>
      <c r="CD38" s="65"/>
      <c r="CE38" s="174"/>
    </row>
    <row r="39" spans="2:96" ht="11.85" customHeight="1" thickBot="1" x14ac:dyDescent="0.25">
      <c r="B39" s="76"/>
      <c r="C39" s="77"/>
      <c r="D39" s="77"/>
      <c r="E39" s="76"/>
      <c r="F39" s="77"/>
      <c r="G39" s="77"/>
      <c r="H39" s="77"/>
      <c r="I39" s="76"/>
      <c r="J39" s="80"/>
      <c r="K39" s="23"/>
      <c r="L39" s="19" t="s">
        <v>38</v>
      </c>
      <c r="M39" s="34"/>
      <c r="N39" s="87"/>
      <c r="O39" s="26">
        <v>4</v>
      </c>
      <c r="P39" s="21"/>
      <c r="Q39" s="21"/>
      <c r="R39" s="21"/>
      <c r="S39" s="90"/>
      <c r="T39" s="90"/>
      <c r="U39" s="90"/>
      <c r="V39" s="95"/>
      <c r="W39" s="96"/>
      <c r="X39" s="96"/>
      <c r="Y39" s="97"/>
      <c r="Z39" s="91"/>
      <c r="AA39" s="91"/>
      <c r="AB39" s="91"/>
      <c r="AC39" s="38"/>
      <c r="AD39" s="39"/>
      <c r="AF39" s="71"/>
      <c r="AG39" s="65"/>
      <c r="AH39" s="65"/>
      <c r="AI39" s="67"/>
      <c r="AJ39" s="65"/>
      <c r="AK39" s="65"/>
      <c r="AL39" s="65"/>
      <c r="AM39" s="65"/>
      <c r="AN39" s="65"/>
      <c r="AO39" s="65"/>
      <c r="AP39" s="65"/>
      <c r="AQ39" s="65"/>
      <c r="AR39" s="69"/>
      <c r="AS39" s="71"/>
      <c r="AT39" s="65"/>
      <c r="AU39" s="65"/>
      <c r="AV39" s="67"/>
      <c r="AW39" s="65"/>
      <c r="AX39" s="65"/>
      <c r="AY39" s="65"/>
      <c r="AZ39" s="65"/>
      <c r="BA39" s="65"/>
      <c r="BB39" s="65"/>
      <c r="BC39" s="65"/>
      <c r="BD39" s="65"/>
      <c r="BE39" s="69"/>
      <c r="BF39" s="71"/>
      <c r="BG39" s="65"/>
      <c r="BH39" s="65"/>
      <c r="BI39" s="67"/>
      <c r="BJ39" s="65"/>
      <c r="BK39" s="65"/>
      <c r="BL39" s="65"/>
      <c r="BM39" s="65"/>
      <c r="BN39" s="65"/>
      <c r="BO39" s="65"/>
      <c r="BP39" s="65"/>
      <c r="BQ39" s="65"/>
      <c r="BR39" s="69"/>
      <c r="BS39" s="71"/>
      <c r="BT39" s="65"/>
      <c r="BU39" s="65"/>
      <c r="BV39" s="67"/>
      <c r="BW39" s="65"/>
      <c r="BX39" s="65"/>
      <c r="BY39" s="65"/>
      <c r="BZ39" s="65"/>
      <c r="CA39" s="65"/>
      <c r="CB39" s="65"/>
      <c r="CC39" s="65"/>
      <c r="CD39" s="65"/>
      <c r="CE39" s="174"/>
    </row>
    <row r="40" spans="2:96" ht="11.85" customHeight="1" thickTop="1" x14ac:dyDescent="0.2">
      <c r="B40" s="72"/>
      <c r="C40" s="73"/>
      <c r="D40" s="73"/>
      <c r="E40" s="72"/>
      <c r="F40" s="73"/>
      <c r="G40" s="73"/>
      <c r="H40" s="73"/>
      <c r="I40" s="72"/>
      <c r="J40" s="78"/>
      <c r="K40" s="31"/>
      <c r="L40" s="32" t="s">
        <v>38</v>
      </c>
      <c r="M40" s="33"/>
      <c r="N40" s="85"/>
      <c r="O40" s="25">
        <v>1</v>
      </c>
      <c r="P40" s="20"/>
      <c r="Q40" s="20"/>
      <c r="R40" s="20"/>
      <c r="S40" s="88"/>
      <c r="T40" s="88"/>
      <c r="U40" s="88"/>
      <c r="V40" s="98"/>
      <c r="W40" s="99"/>
      <c r="X40" s="99"/>
      <c r="Y40" s="100"/>
      <c r="Z40" s="89"/>
      <c r="AA40" s="89"/>
      <c r="AB40" s="89"/>
      <c r="AC40" s="37"/>
      <c r="AD40" s="37"/>
      <c r="AF40" s="70">
        <f>IF(YEAR(R40)=$B$9,MONTH(R40),0)</f>
        <v>0</v>
      </c>
      <c r="AG40" s="64">
        <f>IF(AND((AR40-AF40)&gt;=-11,(AR40-AF40)&lt;0),AF40+1,IF((AR40-AF40)&gt;=2,AF40+1,0))</f>
        <v>0</v>
      </c>
      <c r="AH40" s="64">
        <f>IF(AND((AR40-AF40)&gt;=-10,(AR40-AF40)&lt;0),AF40+2,IF((AR40-AF40)&gt;=3,AF40+2,0))</f>
        <v>0</v>
      </c>
      <c r="AI40" s="66">
        <f>IF(AND((AR40-AF40)&gt;=-9,(AR40-AF40)&lt;0),AF40+3,IF((AR40-AF40)&gt;=4,AF40+3,0))</f>
        <v>0</v>
      </c>
      <c r="AJ40" s="64">
        <f>IF(AND((AR40-AF40)&gt;=-8,(AR40-AF40)&lt;0),AF40+4,IF((AR40-AF40)&gt;=5,AF40+4,0))</f>
        <v>0</v>
      </c>
      <c r="AK40" s="64">
        <f>IF(AND((AR40-AF40)&gt;=-7,(AR40-AF40)&lt;0),AF40+5,IF((AR40-AF40)&gt;=6,AF40+5,0))</f>
        <v>0</v>
      </c>
      <c r="AL40" s="64">
        <f>IF(AND((AR40-AF40)&gt;=-6,(AR40-AF40)&lt;0),AF40+6,IF((AR40-AF40)&gt;=7,AF40+6,0))</f>
        <v>0</v>
      </c>
      <c r="AM40" s="64">
        <f>IF(AND((AR40-AF40)&gt;=-5,(AR40-AF40)&lt;0),AF40+7,IF((AR40-AF40)&gt;=8,AF40+7,0))</f>
        <v>0</v>
      </c>
      <c r="AN40" s="64">
        <f>IF(AND((AR40-AF40)&gt;=-4,(AR40-AF40)&lt;0),AF40+8,IF((AR40-AF40)&gt;=9,AF40+8,0))</f>
        <v>0</v>
      </c>
      <c r="AO40" s="64">
        <f>IF(AND((AR40-AF40)&gt;=-3,(AR40-AF40)&lt;0),AF40+9,IF((AR40-AF40)&gt;=10,AF40+9,0))</f>
        <v>0</v>
      </c>
      <c r="AP40" s="64">
        <f>IF(AND((AR40-AF40)&gt;=-2,(AR40-AF40)&lt;0),AF40+10,IF((AR40-AF40)&gt;=11,AF40+10,0))</f>
        <v>0</v>
      </c>
      <c r="AQ40" s="64">
        <f>IF(AND((AR40-AF40)&gt;=-1,(AR40-AF40)&lt;0),AF40+11,IF((AR40-AF40)&gt;=12,AF40+11,0))</f>
        <v>0</v>
      </c>
      <c r="AR40" s="68">
        <f>IF(YEAR(S40)=$B$9,MONTH(S40),0)</f>
        <v>0</v>
      </c>
      <c r="AS40" s="70">
        <f>IF(YEAR(R41)=$B$9,MONTH(R41),0)</f>
        <v>0</v>
      </c>
      <c r="AT40" s="64">
        <f>IF(AND((BE40-AS40)&gt;=-11,(BE40-AS40)&lt;0),AS40+1,IF((BE40-AS40)&gt;=2,AS40+1,0))</f>
        <v>0</v>
      </c>
      <c r="AU40" s="64">
        <f>IF(AND((BE40-AS40)&gt;=-10,(BE40-AS40)&lt;0),AS40+2,IF((BE40-AS40)&gt;=3,AS40+2,0))</f>
        <v>0</v>
      </c>
      <c r="AV40" s="66">
        <f>IF(AND((BE40-AS40)&gt;=-9,(BE40-AS40)&lt;0),AS40+3,IF((BE40-AS40)&gt;=4,AS40+3,0))</f>
        <v>0</v>
      </c>
      <c r="AW40" s="64">
        <f>IF(AND((BE40-AS40)&gt;=-8,(BE40-AS40)&lt;0),AS40+4,IF((BE40-AS40)&gt;=5,AS40+4,0))</f>
        <v>0</v>
      </c>
      <c r="AX40" s="64">
        <f>IF(AND((BE40-AS40)&gt;=-7,(BE40-AS40)&lt;0),AS40+5,IF((BE40-AS40)&gt;=6,AS40+5,0))</f>
        <v>0</v>
      </c>
      <c r="AY40" s="64">
        <f>IF(AND((BE40-AS40)&gt;=-6,(BE40-AS40)&lt;0),AS40+6,IF((BE40-AS40)&gt;=7,AS40+6,0))</f>
        <v>0</v>
      </c>
      <c r="AZ40" s="64">
        <f>IF(AND((BE40-AS40)&gt;=-5,(BE40-AS40)&lt;0),AS40+7,IF((BE40-AS40)&gt;=8,AS40+7,0))</f>
        <v>0</v>
      </c>
      <c r="BA40" s="64">
        <f>IF(AND((BE40-AS40)&gt;=-4,(BE40-AS40)&lt;0),AS40+8,IF((BE40-AS40)&gt;=9,AS40+8,0))</f>
        <v>0</v>
      </c>
      <c r="BB40" s="64">
        <f>IF(AND((BE40-AS40)&gt;=-3,(BE40-AS40)&lt;0),AS40+9,IF((BE40-AS40)&gt;=10,AS40+9,0))</f>
        <v>0</v>
      </c>
      <c r="BC40" s="64">
        <f>IF(AND((BE40-AS40)&gt;=-2,(BE40-AS40)&lt;0),AS40+10,IF((BE40-AS40)&gt;=11,AS40+10,0))</f>
        <v>0</v>
      </c>
      <c r="BD40" s="64">
        <f>IF(AND((BE40-AS40)&gt;=-1,(BE40-AS40)&lt;0),AS40+11,IF((BE40-AS40)&gt;=12,AS40+11,0))</f>
        <v>0</v>
      </c>
      <c r="BE40" s="68">
        <f>IF(YEAR(S41)=$B$9,MONTH(S41),0)</f>
        <v>0</v>
      </c>
      <c r="BF40" s="70">
        <f>IF(YEAR(R42)=$B$9,MONTH(R42),0)</f>
        <v>0</v>
      </c>
      <c r="BG40" s="64">
        <f>IF(AND((BR40-BF40)&gt;=-11,(BR40-BF40)&lt;0),BF40+1,IF((BR40-BF40)&gt;=2,BF40+1,0))</f>
        <v>0</v>
      </c>
      <c r="BH40" s="64">
        <f>IF(AND((BR40-BF40)&gt;=-10,(BR40-BF40)&lt;0),BF40+2,IF((BR40-BF40)&gt;=3,BF40+2,0))</f>
        <v>0</v>
      </c>
      <c r="BI40" s="66">
        <f>IF(AND((BR40-BF40)&gt;=-9,(BR40-BF40)&lt;0),BF40+3,IF((BR40-BF40)&gt;=4,BF40+3,0))</f>
        <v>0</v>
      </c>
      <c r="BJ40" s="64">
        <f>IF(AND((BR40-BF40)&gt;=-8,(BR40-BF40)&lt;0),BF40+4,IF((BR40-BF40)&gt;=5,BF40+4,0))</f>
        <v>0</v>
      </c>
      <c r="BK40" s="64">
        <f>IF(AND((BR40-BF40)&gt;=-7,(BR40-BF40)&lt;0),BF40+5,IF((BR40-BF40)&gt;=6,BF40+5,0))</f>
        <v>0</v>
      </c>
      <c r="BL40" s="64">
        <f>IF(AND((BR40-BF40)&gt;=-6,(BR40-BF40)&lt;0),BF40+6,IF((BR40-BF40)&gt;=7,BF40+6,0))</f>
        <v>0</v>
      </c>
      <c r="BM40" s="64">
        <f>IF(AND((BR40-BF40)&gt;=-5,(BR40-BF40)&lt;0),BF40+7,IF((BR40-BF40)&gt;=8,BF40+7,0))</f>
        <v>0</v>
      </c>
      <c r="BN40" s="64">
        <f>IF(AND((BR40-BF40)&gt;=-4,(BR40-BF40)&lt;0),BF40+8,IF((BR40-BF40)&gt;=9,BF40+8,0))</f>
        <v>0</v>
      </c>
      <c r="BO40" s="64">
        <f>IF(AND((BR40-BF40)&gt;=-3,(BR40-BF40)&lt;0),BF40+9,IF((BR40-BF40)&gt;=10,BF40+9,0))</f>
        <v>0</v>
      </c>
      <c r="BP40" s="64">
        <f>IF(AND((BR40-BF40)&gt;=-2,(BR40-BF40)&lt;0),BF40+10,IF((BR40-BF40)&gt;=11,BF40+10,0))</f>
        <v>0</v>
      </c>
      <c r="BQ40" s="64">
        <f>IF(AND((BR40-BF40)&gt;=-1,(BR40-BF40)&lt;0),BF40+11,IF((BR40-BF40)&gt;=12,BF40+11,0))</f>
        <v>0</v>
      </c>
      <c r="BR40" s="68">
        <f>IF(YEAR(S42)=$B$9,MONTH(S42),0)</f>
        <v>0</v>
      </c>
      <c r="BS40" s="70">
        <f>IF(YEAR(R43)=$B$9,MONTH(R43),0)</f>
        <v>0</v>
      </c>
      <c r="BT40" s="64">
        <f>IF(AND((CE40-BS40)&gt;=-11,(CE40-BS40)&lt;0),BS40+1,IF((CE40-BS40)&gt;=2,BS40+1,0))</f>
        <v>0</v>
      </c>
      <c r="BU40" s="64">
        <f>IF(AND((CE40-BS40)&gt;=-10,(CE40-BS40)&lt;0),BS40+2,IF((CE40-BS40)&gt;=3,BS40+2,0))</f>
        <v>0</v>
      </c>
      <c r="BV40" s="66">
        <f>IF(AND((CE40-BS40)&gt;=-9,(CE40-BS40)&lt;0),BS40+3,IF((CE40-BS40)&gt;=4,BS40+3,0))</f>
        <v>0</v>
      </c>
      <c r="BW40" s="64">
        <f>IF(AND((CE40-BS40)&gt;=-8,(CE40-BS40)&lt;0),BS40+4,IF((CE40-BS40)&gt;=5,BS40+4,0))</f>
        <v>0</v>
      </c>
      <c r="BX40" s="64">
        <f>IF(AND((CE40-BS40)&gt;=-7,(CE40-BS40)&lt;0),BS40+5,IF((CE40-BS40)&gt;=6,BS40+5,0))</f>
        <v>0</v>
      </c>
      <c r="BY40" s="64">
        <f>IF(AND((CE40-BS40)&gt;=-6,(CE40-BS40)&lt;0),BS40+6,IF((CE40-BS40)&gt;=7,BS40+6,0))</f>
        <v>0</v>
      </c>
      <c r="BZ40" s="64">
        <f>IF(AND((CE40-BS40)&gt;=-5,(CE40-BS40)&lt;0),BS40+7,IF((CE40-BS40)&gt;=8,BS40+7,0))</f>
        <v>0</v>
      </c>
      <c r="CA40" s="64">
        <f>IF(AND((CE40-BS40)&gt;=-4,(CE40-BS40)&lt;0),BS40+8,IF((CE40-BS40)&gt;=9,BS40+8,0))</f>
        <v>0</v>
      </c>
      <c r="CB40" s="64">
        <f>IF(AND((CE40-BS40)&gt;=-3,(CE40-BS40)&lt;0),BS40+9,IF((CE40-BS40)&gt;=10,BS40+9,0))</f>
        <v>0</v>
      </c>
      <c r="CC40" s="64">
        <f>IF(AND((CE40-BS40)&gt;=-2,(CE40-BS40)&lt;0),BS40+10,IF((CE40-BS40)&gt;=11,BS40+10,0))</f>
        <v>0</v>
      </c>
      <c r="CD40" s="64">
        <f>IF(AND((CE40-BS40)&gt;=-1,(CE40-BS40)&lt;0),BS40+11,IF((CE40-BS40)&gt;=12,BS40+11,0))</f>
        <v>0</v>
      </c>
      <c r="CE40" s="173">
        <f>IF(YEAR(S43)=$B$9,MONTH(S43),0)</f>
        <v>0</v>
      </c>
    </row>
    <row r="41" spans="2:96" ht="11.85" customHeight="1" x14ac:dyDescent="0.2">
      <c r="B41" s="74"/>
      <c r="C41" s="75"/>
      <c r="D41" s="75"/>
      <c r="E41" s="74"/>
      <c r="F41" s="75"/>
      <c r="G41" s="75"/>
      <c r="H41" s="75"/>
      <c r="I41" s="74"/>
      <c r="J41" s="79"/>
      <c r="K41" s="29"/>
      <c r="L41" s="18" t="s">
        <v>38</v>
      </c>
      <c r="M41" s="30"/>
      <c r="N41" s="86"/>
      <c r="O41" s="25">
        <v>2</v>
      </c>
      <c r="P41" s="20"/>
      <c r="Q41" s="20"/>
      <c r="R41" s="20"/>
      <c r="S41" s="88"/>
      <c r="T41" s="88"/>
      <c r="U41" s="88"/>
      <c r="V41" s="62"/>
      <c r="W41" s="58"/>
      <c r="X41" s="58"/>
      <c r="Y41" s="63"/>
      <c r="Z41" s="89"/>
      <c r="AA41" s="89"/>
      <c r="AB41" s="89"/>
      <c r="AC41" s="37"/>
      <c r="AD41" s="37"/>
      <c r="AF41" s="71"/>
      <c r="AG41" s="65"/>
      <c r="AH41" s="65"/>
      <c r="AI41" s="67"/>
      <c r="AJ41" s="65"/>
      <c r="AK41" s="65"/>
      <c r="AL41" s="65"/>
      <c r="AM41" s="65"/>
      <c r="AN41" s="65"/>
      <c r="AO41" s="65"/>
      <c r="AP41" s="65"/>
      <c r="AQ41" s="65"/>
      <c r="AR41" s="69"/>
      <c r="AS41" s="71"/>
      <c r="AT41" s="65"/>
      <c r="AU41" s="65"/>
      <c r="AV41" s="67"/>
      <c r="AW41" s="65"/>
      <c r="AX41" s="65"/>
      <c r="AY41" s="65"/>
      <c r="AZ41" s="65"/>
      <c r="BA41" s="65"/>
      <c r="BB41" s="65"/>
      <c r="BC41" s="65"/>
      <c r="BD41" s="65"/>
      <c r="BE41" s="69"/>
      <c r="BF41" s="71"/>
      <c r="BG41" s="65"/>
      <c r="BH41" s="65"/>
      <c r="BI41" s="67"/>
      <c r="BJ41" s="65"/>
      <c r="BK41" s="65"/>
      <c r="BL41" s="65"/>
      <c r="BM41" s="65"/>
      <c r="BN41" s="65"/>
      <c r="BO41" s="65"/>
      <c r="BP41" s="65"/>
      <c r="BQ41" s="65"/>
      <c r="BR41" s="69"/>
      <c r="BS41" s="71"/>
      <c r="BT41" s="65"/>
      <c r="BU41" s="65"/>
      <c r="BV41" s="67"/>
      <c r="BW41" s="65"/>
      <c r="BX41" s="65"/>
      <c r="BY41" s="65"/>
      <c r="BZ41" s="65"/>
      <c r="CA41" s="65"/>
      <c r="CB41" s="65"/>
      <c r="CC41" s="65"/>
      <c r="CD41" s="65"/>
      <c r="CE41" s="174"/>
    </row>
    <row r="42" spans="2:96" ht="11.85" customHeight="1" x14ac:dyDescent="0.2">
      <c r="B42" s="74"/>
      <c r="C42" s="75"/>
      <c r="D42" s="75"/>
      <c r="E42" s="74"/>
      <c r="F42" s="75"/>
      <c r="G42" s="75"/>
      <c r="H42" s="75"/>
      <c r="I42" s="74"/>
      <c r="J42" s="79"/>
      <c r="K42" s="22"/>
      <c r="L42" s="18" t="s">
        <v>38</v>
      </c>
      <c r="M42" s="24"/>
      <c r="N42" s="86"/>
      <c r="O42" s="53">
        <v>3</v>
      </c>
      <c r="P42" s="20"/>
      <c r="Q42" s="20"/>
      <c r="R42" s="20"/>
      <c r="S42" s="88"/>
      <c r="T42" s="88"/>
      <c r="U42" s="88"/>
      <c r="V42" s="92"/>
      <c r="W42" s="93"/>
      <c r="X42" s="93"/>
      <c r="Y42" s="94"/>
      <c r="Z42" s="89"/>
      <c r="AA42" s="89"/>
      <c r="AB42" s="89"/>
      <c r="AC42" s="37"/>
      <c r="AD42" s="37"/>
      <c r="AF42" s="71"/>
      <c r="AG42" s="65"/>
      <c r="AH42" s="65"/>
      <c r="AI42" s="67"/>
      <c r="AJ42" s="65"/>
      <c r="AK42" s="65"/>
      <c r="AL42" s="65"/>
      <c r="AM42" s="65"/>
      <c r="AN42" s="65"/>
      <c r="AO42" s="65"/>
      <c r="AP42" s="65"/>
      <c r="AQ42" s="65"/>
      <c r="AR42" s="69"/>
      <c r="AS42" s="71"/>
      <c r="AT42" s="65"/>
      <c r="AU42" s="65"/>
      <c r="AV42" s="67"/>
      <c r="AW42" s="65"/>
      <c r="AX42" s="65"/>
      <c r="AY42" s="65"/>
      <c r="AZ42" s="65"/>
      <c r="BA42" s="65"/>
      <c r="BB42" s="65"/>
      <c r="BC42" s="65"/>
      <c r="BD42" s="65"/>
      <c r="BE42" s="69"/>
      <c r="BF42" s="71"/>
      <c r="BG42" s="65"/>
      <c r="BH42" s="65"/>
      <c r="BI42" s="67"/>
      <c r="BJ42" s="65"/>
      <c r="BK42" s="65"/>
      <c r="BL42" s="65"/>
      <c r="BM42" s="65"/>
      <c r="BN42" s="65"/>
      <c r="BO42" s="65"/>
      <c r="BP42" s="65"/>
      <c r="BQ42" s="65"/>
      <c r="BR42" s="69"/>
      <c r="BS42" s="71"/>
      <c r="BT42" s="65"/>
      <c r="BU42" s="65"/>
      <c r="BV42" s="67"/>
      <c r="BW42" s="65"/>
      <c r="BX42" s="65"/>
      <c r="BY42" s="65"/>
      <c r="BZ42" s="65"/>
      <c r="CA42" s="65"/>
      <c r="CB42" s="65"/>
      <c r="CC42" s="65"/>
      <c r="CD42" s="65"/>
      <c r="CE42" s="174"/>
    </row>
    <row r="43" spans="2:96" ht="11.85" customHeight="1" thickBot="1" x14ac:dyDescent="0.25">
      <c r="B43" s="76"/>
      <c r="C43" s="77"/>
      <c r="D43" s="77"/>
      <c r="E43" s="76"/>
      <c r="F43" s="77"/>
      <c r="G43" s="77"/>
      <c r="H43" s="77"/>
      <c r="I43" s="76"/>
      <c r="J43" s="80"/>
      <c r="K43" s="23"/>
      <c r="L43" s="19" t="s">
        <v>38</v>
      </c>
      <c r="M43" s="34"/>
      <c r="N43" s="87"/>
      <c r="O43" s="26">
        <v>4</v>
      </c>
      <c r="P43" s="21"/>
      <c r="Q43" s="21"/>
      <c r="R43" s="21"/>
      <c r="S43" s="90"/>
      <c r="T43" s="90"/>
      <c r="U43" s="90"/>
      <c r="V43" s="95"/>
      <c r="W43" s="96"/>
      <c r="X43" s="96"/>
      <c r="Y43" s="97"/>
      <c r="Z43" s="91"/>
      <c r="AA43" s="91"/>
      <c r="AB43" s="91"/>
      <c r="AC43" s="38"/>
      <c r="AD43" s="39"/>
      <c r="AF43" s="71"/>
      <c r="AG43" s="65"/>
      <c r="AH43" s="65"/>
      <c r="AI43" s="67"/>
      <c r="AJ43" s="65"/>
      <c r="AK43" s="65"/>
      <c r="AL43" s="65"/>
      <c r="AM43" s="65"/>
      <c r="AN43" s="65"/>
      <c r="AO43" s="65"/>
      <c r="AP43" s="65"/>
      <c r="AQ43" s="65"/>
      <c r="AR43" s="69"/>
      <c r="AS43" s="71"/>
      <c r="AT43" s="65"/>
      <c r="AU43" s="65"/>
      <c r="AV43" s="67"/>
      <c r="AW43" s="65"/>
      <c r="AX43" s="65"/>
      <c r="AY43" s="65"/>
      <c r="AZ43" s="65"/>
      <c r="BA43" s="65"/>
      <c r="BB43" s="65"/>
      <c r="BC43" s="65"/>
      <c r="BD43" s="65"/>
      <c r="BE43" s="69"/>
      <c r="BF43" s="71"/>
      <c r="BG43" s="65"/>
      <c r="BH43" s="65"/>
      <c r="BI43" s="67"/>
      <c r="BJ43" s="65"/>
      <c r="BK43" s="65"/>
      <c r="BL43" s="65"/>
      <c r="BM43" s="65"/>
      <c r="BN43" s="65"/>
      <c r="BO43" s="65"/>
      <c r="BP43" s="65"/>
      <c r="BQ43" s="65"/>
      <c r="BR43" s="69"/>
      <c r="BS43" s="71"/>
      <c r="BT43" s="65"/>
      <c r="BU43" s="65"/>
      <c r="BV43" s="67"/>
      <c r="BW43" s="65"/>
      <c r="BX43" s="65"/>
      <c r="BY43" s="65"/>
      <c r="BZ43" s="65"/>
      <c r="CA43" s="65"/>
      <c r="CB43" s="65"/>
      <c r="CC43" s="65"/>
      <c r="CD43" s="65"/>
      <c r="CE43" s="174"/>
    </row>
    <row r="44" spans="2:96" ht="5.25" customHeight="1" thickTop="1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2:96" ht="11.25" hidden="1" customHeight="1" x14ac:dyDescent="0.2">
      <c r="B45" s="110" t="s">
        <v>20</v>
      </c>
      <c r="C45" s="111"/>
      <c r="D45" s="111"/>
      <c r="E45" s="111"/>
      <c r="F45" s="111"/>
      <c r="G45" s="1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:96" ht="11.25" hidden="1" customHeight="1" x14ac:dyDescent="0.2">
      <c r="B46" s="110" t="s">
        <v>21</v>
      </c>
      <c r="C46" s="111"/>
      <c r="D46" s="111"/>
      <c r="E46" s="111"/>
      <c r="F46" s="111"/>
      <c r="G46" s="111"/>
      <c r="H46" s="2"/>
      <c r="I46" s="4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12"/>
      <c r="Y46" s="112"/>
      <c r="Z46" s="112"/>
      <c r="AA46" s="112"/>
      <c r="AB46" s="112"/>
      <c r="AC46" s="112"/>
      <c r="AD46" s="2"/>
    </row>
    <row r="47" spans="2:96" ht="11.25" hidden="1" customHeight="1" x14ac:dyDescent="0.2">
      <c r="B47" s="2"/>
      <c r="C47" s="2"/>
      <c r="D47" s="2"/>
      <c r="E47" s="2"/>
      <c r="F47" s="2"/>
      <c r="G47" s="2"/>
      <c r="H47" s="2"/>
      <c r="I47" s="3" t="s">
        <v>2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59" t="s">
        <v>3</v>
      </c>
      <c r="Y47" s="160"/>
      <c r="Z47" s="160"/>
      <c r="AA47" s="160"/>
      <c r="AB47" s="160"/>
      <c r="AC47" s="160"/>
      <c r="AD47" s="2"/>
    </row>
    <row r="48" spans="2:96" ht="3" hidden="1" customHeight="1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2:34" ht="11.25" hidden="1" customHeight="1" x14ac:dyDescent="0.2">
      <c r="B49" s="106" t="s">
        <v>22</v>
      </c>
      <c r="C49" s="106"/>
      <c r="D49" s="106"/>
      <c r="E49" s="10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4" ht="15" hidden="1" customHeight="1" x14ac:dyDescent="0.2">
      <c r="B50" s="106" t="s">
        <v>23</v>
      </c>
      <c r="C50" s="106"/>
      <c r="D50" s="106"/>
      <c r="E50" s="106"/>
      <c r="F50" s="106"/>
      <c r="G50" s="10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4" ht="11.25" hidden="1" customHeight="1" x14ac:dyDescent="0.2">
      <c r="B51" s="106" t="s">
        <v>24</v>
      </c>
      <c r="C51" s="106"/>
      <c r="D51" s="106"/>
      <c r="E51" s="106"/>
      <c r="F51" s="106"/>
      <c r="G51" s="106"/>
      <c r="H51" s="10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2:34" ht="15" hidden="1" customHeight="1" x14ac:dyDescent="0.2">
      <c r="B52" s="107"/>
      <c r="C52" s="107"/>
      <c r="D52" s="107"/>
      <c r="E52" s="107"/>
      <c r="F52" s="107"/>
      <c r="G52" s="15" t="s">
        <v>7</v>
      </c>
      <c r="H52" s="107"/>
      <c r="I52" s="107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2:34" ht="11.25" hidden="1" customHeight="1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2:34" ht="11.25" hidden="1" customHeight="1" x14ac:dyDescent="0.2">
      <c r="B54" s="106" t="s">
        <v>25</v>
      </c>
      <c r="C54" s="10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6" spans="2:34" ht="11.25" customHeight="1" x14ac:dyDescent="0.25">
      <c r="AF56" s="175"/>
      <c r="AG56" s="175"/>
      <c r="AH56" s="175"/>
    </row>
    <row r="57" spans="2:34" ht="11.25" customHeight="1" x14ac:dyDescent="0.2">
      <c r="AC57" s="57"/>
      <c r="AF57" s="176"/>
      <c r="AG57" s="176"/>
      <c r="AH57" s="176"/>
    </row>
    <row r="58" spans="2:34" ht="11.25" customHeight="1" x14ac:dyDescent="0.25">
      <c r="AC58" s="57"/>
      <c r="AF58" s="175"/>
      <c r="AG58" s="175"/>
      <c r="AH58" s="175"/>
    </row>
    <row r="59" spans="2:34" ht="11.25" customHeight="1" x14ac:dyDescent="0.25">
      <c r="AC59" s="57"/>
      <c r="AF59" s="175"/>
      <c r="AG59" s="175"/>
      <c r="AH59" s="175"/>
    </row>
    <row r="60" spans="2:34" ht="11.25" customHeight="1" x14ac:dyDescent="0.25">
      <c r="AC60" s="57"/>
      <c r="AF60" s="175"/>
      <c r="AG60" s="175"/>
      <c r="AH60" s="175"/>
    </row>
    <row r="61" spans="2:34" ht="11.25" customHeight="1" x14ac:dyDescent="0.2">
      <c r="AC61" s="57"/>
      <c r="AF61" s="176"/>
      <c r="AG61" s="176"/>
      <c r="AH61" s="176"/>
    </row>
    <row r="62" spans="2:34" ht="11.25" customHeight="1" x14ac:dyDescent="0.25">
      <c r="AC62" s="57"/>
      <c r="AF62" s="175"/>
      <c r="AG62" s="175"/>
      <c r="AH62" s="175"/>
    </row>
    <row r="63" spans="2:34" ht="11.25" customHeight="1" x14ac:dyDescent="0.25">
      <c r="AC63" s="57"/>
      <c r="AF63" s="175"/>
      <c r="AG63" s="175"/>
      <c r="AH63" s="175"/>
    </row>
    <row r="64" spans="2:34" ht="11.25" customHeight="1" x14ac:dyDescent="0.25">
      <c r="AC64" s="57"/>
      <c r="AF64" s="175"/>
      <c r="AG64" s="175"/>
      <c r="AH64" s="175"/>
    </row>
    <row r="65" spans="29:29" ht="11.25" customHeight="1" x14ac:dyDescent="0.2">
      <c r="AC65" s="57"/>
    </row>
  </sheetData>
  <sheetProtection sheet="1" formatCells="0" formatColumns="0" formatRows="0" insertColumns="0" insertRows="0" insertHyperlinks="0" deleteColumns="0" deleteRows="0" sort="0" autoFilter="0" pivotTables="0"/>
  <mergeCells count="541">
    <mergeCell ref="AF62:AH62"/>
    <mergeCell ref="AF63:AH63"/>
    <mergeCell ref="AF64:AH64"/>
    <mergeCell ref="AF58:AH58"/>
    <mergeCell ref="AF59:AH59"/>
    <mergeCell ref="AF60:AH60"/>
    <mergeCell ref="AF61:AH61"/>
    <mergeCell ref="AF56:AH56"/>
    <mergeCell ref="AF57:AH57"/>
    <mergeCell ref="S37:U37"/>
    <mergeCell ref="S41:U41"/>
    <mergeCell ref="AF36:AF39"/>
    <mergeCell ref="AG36:AG39"/>
    <mergeCell ref="AH36:AH39"/>
    <mergeCell ref="AH40:AH43"/>
    <mergeCell ref="X47:AC47"/>
    <mergeCell ref="Z37:AB37"/>
    <mergeCell ref="CC40:CC43"/>
    <mergeCell ref="CD40:CD43"/>
    <mergeCell ref="CE40:CE43"/>
    <mergeCell ref="CE36:CE39"/>
    <mergeCell ref="BS40:BS43"/>
    <mergeCell ref="BT40:BT43"/>
    <mergeCell ref="BU40:BU43"/>
    <mergeCell ref="BV40:BV43"/>
    <mergeCell ref="BW40:BW43"/>
    <mergeCell ref="BX40:BX43"/>
    <mergeCell ref="CB40:CB43"/>
    <mergeCell ref="BY40:BY43"/>
    <mergeCell ref="BZ40:BZ43"/>
    <mergeCell ref="CA40:CA43"/>
    <mergeCell ref="CA36:CA39"/>
    <mergeCell ref="BS15:CE15"/>
    <mergeCell ref="BS16:BS19"/>
    <mergeCell ref="BT16:BT19"/>
    <mergeCell ref="BU16:BU19"/>
    <mergeCell ref="BV16:BV19"/>
    <mergeCell ref="BW16:BW19"/>
    <mergeCell ref="CB36:CB39"/>
    <mergeCell ref="CC36:CC39"/>
    <mergeCell ref="CD36:CD39"/>
    <mergeCell ref="BW36:BW39"/>
    <mergeCell ref="BX36:BX39"/>
    <mergeCell ref="BY36:BY39"/>
    <mergeCell ref="BZ36:BZ39"/>
    <mergeCell ref="CD16:CD19"/>
    <mergeCell ref="CE16:CE19"/>
    <mergeCell ref="BS20:BS23"/>
    <mergeCell ref="BT20:BT23"/>
    <mergeCell ref="BU20:BU23"/>
    <mergeCell ref="BV20:BV23"/>
    <mergeCell ref="BW20:BW23"/>
    <mergeCell ref="BX20:BX23"/>
    <mergeCell ref="BY20:BY23"/>
    <mergeCell ref="BZ20:BZ23"/>
    <mergeCell ref="BX16:BX19"/>
    <mergeCell ref="BY16:BY19"/>
    <mergeCell ref="BZ16:BZ19"/>
    <mergeCell ref="CA16:CA19"/>
    <mergeCell ref="CB16:CB19"/>
    <mergeCell ref="CC16:CC19"/>
    <mergeCell ref="CA20:CA23"/>
    <mergeCell ref="CB20:CB23"/>
    <mergeCell ref="CC20:CC23"/>
    <mergeCell ref="CD20:CD23"/>
    <mergeCell ref="CE20:CE23"/>
    <mergeCell ref="BS24:BS27"/>
    <mergeCell ref="BT24:BT27"/>
    <mergeCell ref="BU24:BU27"/>
    <mergeCell ref="BV24:BV27"/>
    <mergeCell ref="BW24:BW27"/>
    <mergeCell ref="CD24:CD27"/>
    <mergeCell ref="CE24:CE27"/>
    <mergeCell ref="BS28:BS31"/>
    <mergeCell ref="BT28:BT31"/>
    <mergeCell ref="BU28:BU31"/>
    <mergeCell ref="BV28:BV31"/>
    <mergeCell ref="BW28:BW31"/>
    <mergeCell ref="BX28:BX31"/>
    <mergeCell ref="BY28:BY31"/>
    <mergeCell ref="BZ28:BZ31"/>
    <mergeCell ref="BX24:BX27"/>
    <mergeCell ref="BY24:BY27"/>
    <mergeCell ref="BZ24:BZ27"/>
    <mergeCell ref="CA24:CA27"/>
    <mergeCell ref="CB24:CB27"/>
    <mergeCell ref="CC24:CC27"/>
    <mergeCell ref="CA28:CA31"/>
    <mergeCell ref="CB28:CB31"/>
    <mergeCell ref="CC28:CC31"/>
    <mergeCell ref="CD28:CD31"/>
    <mergeCell ref="CE28:CE31"/>
    <mergeCell ref="BS32:BS35"/>
    <mergeCell ref="BT32:BT35"/>
    <mergeCell ref="BU32:BU35"/>
    <mergeCell ref="BV32:BV35"/>
    <mergeCell ref="BW32:BW35"/>
    <mergeCell ref="CD32:CD35"/>
    <mergeCell ref="CE32:CE35"/>
    <mergeCell ref="BO36:BO39"/>
    <mergeCell ref="BP36:BP39"/>
    <mergeCell ref="BQ36:BQ39"/>
    <mergeCell ref="BR36:BR39"/>
    <mergeCell ref="BP32:BP35"/>
    <mergeCell ref="BQ32:BQ35"/>
    <mergeCell ref="BR32:BR35"/>
    <mergeCell ref="BX32:BX35"/>
    <mergeCell ref="BY32:BY35"/>
    <mergeCell ref="BZ32:BZ35"/>
    <mergeCell ref="CA32:CA35"/>
    <mergeCell ref="CB32:CB35"/>
    <mergeCell ref="CC32:CC35"/>
    <mergeCell ref="BS36:BS39"/>
    <mergeCell ref="BT36:BT39"/>
    <mergeCell ref="BU36:BU39"/>
    <mergeCell ref="BV36:BV39"/>
    <mergeCell ref="BB36:BB39"/>
    <mergeCell ref="BK36:BK39"/>
    <mergeCell ref="BL36:BL39"/>
    <mergeCell ref="BM36:BM39"/>
    <mergeCell ref="BN36:BN39"/>
    <mergeCell ref="BG36:BG39"/>
    <mergeCell ref="BH36:BH39"/>
    <mergeCell ref="BI36:BI39"/>
    <mergeCell ref="BJ36:BJ39"/>
    <mergeCell ref="S39:U39"/>
    <mergeCell ref="V39:Y39"/>
    <mergeCell ref="B36:D39"/>
    <mergeCell ref="E36:H39"/>
    <mergeCell ref="I36:I39"/>
    <mergeCell ref="J36:J39"/>
    <mergeCell ref="AJ36:AJ39"/>
    <mergeCell ref="AK36:AK39"/>
    <mergeCell ref="AL36:AL39"/>
    <mergeCell ref="AI36:AI39"/>
    <mergeCell ref="N36:N39"/>
    <mergeCell ref="S36:U36"/>
    <mergeCell ref="V36:Y36"/>
    <mergeCell ref="Z36:AB36"/>
    <mergeCell ref="S38:U38"/>
    <mergeCell ref="Z39:AB39"/>
    <mergeCell ref="V38:Y38"/>
    <mergeCell ref="BI32:BI35"/>
    <mergeCell ref="AZ32:AZ35"/>
    <mergeCell ref="AQ40:AQ43"/>
    <mergeCell ref="AX16:AX19"/>
    <mergeCell ref="AX20:AX23"/>
    <mergeCell ref="AX24:AX27"/>
    <mergeCell ref="AX28:AX31"/>
    <mergeCell ref="AX32:AX35"/>
    <mergeCell ref="AX40:AX43"/>
    <mergeCell ref="AR36:AR39"/>
    <mergeCell ref="AS36:AS39"/>
    <mergeCell ref="AT36:AT39"/>
    <mergeCell ref="AU36:AU39"/>
    <mergeCell ref="AV36:AV39"/>
    <mergeCell ref="AW36:AW39"/>
    <mergeCell ref="AX36:AX39"/>
    <mergeCell ref="AQ36:AQ39"/>
    <mergeCell ref="BC36:BC39"/>
    <mergeCell ref="BD36:BD39"/>
    <mergeCell ref="BE36:BE39"/>
    <mergeCell ref="BF36:BF39"/>
    <mergeCell ref="AY36:AY39"/>
    <mergeCell ref="AZ36:AZ39"/>
    <mergeCell ref="BA36:BA39"/>
    <mergeCell ref="BP28:BP31"/>
    <mergeCell ref="AH28:AH31"/>
    <mergeCell ref="AI28:AI31"/>
    <mergeCell ref="AJ28:AJ31"/>
    <mergeCell ref="AK28:AK31"/>
    <mergeCell ref="BJ32:BJ35"/>
    <mergeCell ref="BK32:BK35"/>
    <mergeCell ref="BK28:BK31"/>
    <mergeCell ref="BR28:BR31"/>
    <mergeCell ref="BA32:BA35"/>
    <mergeCell ref="BB32:BB35"/>
    <mergeCell ref="BC32:BC35"/>
    <mergeCell ref="BD32:BD35"/>
    <mergeCell ref="BE32:BE35"/>
    <mergeCell ref="BF32:BF35"/>
    <mergeCell ref="BG32:BG35"/>
    <mergeCell ref="BH32:BH35"/>
    <mergeCell ref="BN28:BN31"/>
    <mergeCell ref="BQ28:BQ31"/>
    <mergeCell ref="AZ28:AZ31"/>
    <mergeCell ref="BL32:BL35"/>
    <mergeCell ref="AY32:AY35"/>
    <mergeCell ref="BM32:BM35"/>
    <mergeCell ref="AQ28:AQ31"/>
    <mergeCell ref="S40:U40"/>
    <mergeCell ref="Z42:AB42"/>
    <mergeCell ref="S42:U42"/>
    <mergeCell ref="S43:U43"/>
    <mergeCell ref="V43:Y43"/>
    <mergeCell ref="V40:Y40"/>
    <mergeCell ref="V42:Y42"/>
    <mergeCell ref="Z43:AB43"/>
    <mergeCell ref="AI40:AI43"/>
    <mergeCell ref="Z41:AB41"/>
    <mergeCell ref="T2:AC2"/>
    <mergeCell ref="B11:D14"/>
    <mergeCell ref="Y7:AC7"/>
    <mergeCell ref="D9:E9"/>
    <mergeCell ref="S14:U14"/>
    <mergeCell ref="O12:O14"/>
    <mergeCell ref="N12:N14"/>
    <mergeCell ref="B9:C9"/>
    <mergeCell ref="B2:I2"/>
    <mergeCell ref="Y6:AC6"/>
    <mergeCell ref="J11:J14"/>
    <mergeCell ref="I11:I14"/>
    <mergeCell ref="E11:H14"/>
    <mergeCell ref="T6:V6"/>
    <mergeCell ref="R13:U13"/>
    <mergeCell ref="B3:I3"/>
    <mergeCell ref="B6:F6"/>
    <mergeCell ref="H6:I6"/>
    <mergeCell ref="B5:I5"/>
    <mergeCell ref="T3:AC3"/>
    <mergeCell ref="B7:I7"/>
    <mergeCell ref="B8:I8"/>
    <mergeCell ref="T4:AC5"/>
    <mergeCell ref="T7:V7"/>
    <mergeCell ref="BD28:BD31"/>
    <mergeCell ref="BE28:BE31"/>
    <mergeCell ref="AT28:AT31"/>
    <mergeCell ref="AU28:AU31"/>
    <mergeCell ref="BB28:BB31"/>
    <mergeCell ref="BC28:BC31"/>
    <mergeCell ref="S23:U23"/>
    <mergeCell ref="AH24:AH27"/>
    <mergeCell ref="AD11:AD14"/>
    <mergeCell ref="P12:U12"/>
    <mergeCell ref="P13:Q13"/>
    <mergeCell ref="K11:AC11"/>
    <mergeCell ref="V12:Y14"/>
    <mergeCell ref="AC13:AC14"/>
    <mergeCell ref="K12:M14"/>
    <mergeCell ref="Z12:AC12"/>
    <mergeCell ref="Z13:AB14"/>
    <mergeCell ref="N20:N23"/>
    <mergeCell ref="S20:U20"/>
    <mergeCell ref="S22:U22"/>
    <mergeCell ref="AK24:AK27"/>
    <mergeCell ref="AF24:AF27"/>
    <mergeCell ref="AG24:AG27"/>
    <mergeCell ref="AS28:AS31"/>
    <mergeCell ref="AY28:AY31"/>
    <mergeCell ref="Z15:AB15"/>
    <mergeCell ref="S15:U15"/>
    <mergeCell ref="Z16:AB16"/>
    <mergeCell ref="S16:U16"/>
    <mergeCell ref="V15:Y15"/>
    <mergeCell ref="V16:Y16"/>
    <mergeCell ref="V8:Z8"/>
    <mergeCell ref="Z23:AB23"/>
    <mergeCell ref="Z20:AB20"/>
    <mergeCell ref="Z17:AB17"/>
    <mergeCell ref="Z21:AB21"/>
    <mergeCell ref="Z25:AB25"/>
    <mergeCell ref="Z29:AB29"/>
    <mergeCell ref="AH20:AH23"/>
    <mergeCell ref="AQ20:AQ23"/>
    <mergeCell ref="AQ24:AQ27"/>
    <mergeCell ref="S18:U18"/>
    <mergeCell ref="S21:U21"/>
    <mergeCell ref="S25:U25"/>
    <mergeCell ref="S29:U29"/>
    <mergeCell ref="S24:U24"/>
    <mergeCell ref="V18:Y18"/>
    <mergeCell ref="B20:D23"/>
    <mergeCell ref="E20:H23"/>
    <mergeCell ref="B24:D27"/>
    <mergeCell ref="E24:H27"/>
    <mergeCell ref="AF20:AF23"/>
    <mergeCell ref="AG20:AG23"/>
    <mergeCell ref="V24:Y24"/>
    <mergeCell ref="K15:M15"/>
    <mergeCell ref="N16:N19"/>
    <mergeCell ref="V17:Y17"/>
    <mergeCell ref="S26:U26"/>
    <mergeCell ref="S27:U27"/>
    <mergeCell ref="Z26:AB26"/>
    <mergeCell ref="Z27:AB27"/>
    <mergeCell ref="B16:D19"/>
    <mergeCell ref="E16:H19"/>
    <mergeCell ref="I16:I19"/>
    <mergeCell ref="J16:J19"/>
    <mergeCell ref="B15:D15"/>
    <mergeCell ref="E15:H15"/>
    <mergeCell ref="I20:I23"/>
    <mergeCell ref="J20:J23"/>
    <mergeCell ref="Z19:AB19"/>
    <mergeCell ref="Z24:AB24"/>
    <mergeCell ref="AS32:AS35"/>
    <mergeCell ref="AT32:AT35"/>
    <mergeCell ref="AU32:AU35"/>
    <mergeCell ref="AV32:AV35"/>
    <mergeCell ref="AW32:AW35"/>
    <mergeCell ref="X46:AC46"/>
    <mergeCell ref="AJ40:AJ43"/>
    <mergeCell ref="AK40:AK43"/>
    <mergeCell ref="AF40:AF43"/>
    <mergeCell ref="AG40:AG43"/>
    <mergeCell ref="AR40:AR43"/>
    <mergeCell ref="AM40:AM43"/>
    <mergeCell ref="AN40:AN43"/>
    <mergeCell ref="Z40:AB40"/>
    <mergeCell ref="Z33:AB33"/>
    <mergeCell ref="AQ32:AQ35"/>
    <mergeCell ref="Z38:AB38"/>
    <mergeCell ref="AM36:AM39"/>
    <mergeCell ref="AN36:AN39"/>
    <mergeCell ref="AO36:AO39"/>
    <mergeCell ref="AP36:AP39"/>
    <mergeCell ref="B54:C54"/>
    <mergeCell ref="B50:G50"/>
    <mergeCell ref="B51:H51"/>
    <mergeCell ref="B52:F52"/>
    <mergeCell ref="H52:I52"/>
    <mergeCell ref="N24:N27"/>
    <mergeCell ref="I24:I27"/>
    <mergeCell ref="J24:J27"/>
    <mergeCell ref="N28:N31"/>
    <mergeCell ref="J28:J31"/>
    <mergeCell ref="B49:E49"/>
    <mergeCell ref="B45:G45"/>
    <mergeCell ref="B46:G46"/>
    <mergeCell ref="B40:D43"/>
    <mergeCell ref="E40:H43"/>
    <mergeCell ref="I40:I43"/>
    <mergeCell ref="J40:J43"/>
    <mergeCell ref="N40:N43"/>
    <mergeCell ref="B28:D31"/>
    <mergeCell ref="E28:H31"/>
    <mergeCell ref="I28:I31"/>
    <mergeCell ref="Z30:AB30"/>
    <mergeCell ref="S28:U28"/>
    <mergeCell ref="Z28:AB28"/>
    <mergeCell ref="Z31:AB31"/>
    <mergeCell ref="S30:U30"/>
    <mergeCell ref="S31:U31"/>
    <mergeCell ref="V31:Y31"/>
    <mergeCell ref="V28:Y28"/>
    <mergeCell ref="AV28:AV31"/>
    <mergeCell ref="BO24:BO27"/>
    <mergeCell ref="BF24:BF27"/>
    <mergeCell ref="BG24:BG27"/>
    <mergeCell ref="BH24:BH27"/>
    <mergeCell ref="BJ24:BJ27"/>
    <mergeCell ref="BB24:BB27"/>
    <mergeCell ref="BC24:BC27"/>
    <mergeCell ref="BD24:BD27"/>
    <mergeCell ref="BE24:BE27"/>
    <mergeCell ref="AW28:AW31"/>
    <mergeCell ref="BA28:BA31"/>
    <mergeCell ref="BL28:BL31"/>
    <mergeCell ref="BM28:BM31"/>
    <mergeCell ref="BF28:BF31"/>
    <mergeCell ref="BG28:BG31"/>
    <mergeCell ref="BH28:BH31"/>
    <mergeCell ref="BJ28:BJ31"/>
    <mergeCell ref="BO28:BO31"/>
    <mergeCell ref="BI24:BI27"/>
    <mergeCell ref="BI28:BI31"/>
    <mergeCell ref="BP20:BP23"/>
    <mergeCell ref="BQ20:BQ23"/>
    <mergeCell ref="BR20:BR23"/>
    <mergeCell ref="AS24:AS27"/>
    <mergeCell ref="AT24:AT27"/>
    <mergeCell ref="AU24:AU27"/>
    <mergeCell ref="AV24:AV27"/>
    <mergeCell ref="AW24:AW27"/>
    <mergeCell ref="AY24:AY27"/>
    <mergeCell ref="AZ24:AZ27"/>
    <mergeCell ref="BA24:BA27"/>
    <mergeCell ref="BP24:BP27"/>
    <mergeCell ref="BQ24:BQ27"/>
    <mergeCell ref="BR24:BR27"/>
    <mergeCell ref="BK24:BK27"/>
    <mergeCell ref="BL24:BL27"/>
    <mergeCell ref="BM24:BM27"/>
    <mergeCell ref="BN24:BN27"/>
    <mergeCell ref="BI20:BI23"/>
    <mergeCell ref="AS20:AS23"/>
    <mergeCell ref="AT20:AT23"/>
    <mergeCell ref="AU20:AU23"/>
    <mergeCell ref="AV20:AV23"/>
    <mergeCell ref="AW20:AW23"/>
    <mergeCell ref="BL20:BL23"/>
    <mergeCell ref="BM20:BM23"/>
    <mergeCell ref="BN20:BN23"/>
    <mergeCell ref="BO20:BO23"/>
    <mergeCell ref="BG20:BG23"/>
    <mergeCell ref="BH20:BH23"/>
    <mergeCell ref="BJ20:BJ23"/>
    <mergeCell ref="BK20:BK23"/>
    <mergeCell ref="AZ20:AZ23"/>
    <mergeCell ref="BA20:BA23"/>
    <mergeCell ref="BB20:BB23"/>
    <mergeCell ref="BN16:BN19"/>
    <mergeCell ref="BO16:BO19"/>
    <mergeCell ref="BF16:BF19"/>
    <mergeCell ref="BG16:BG19"/>
    <mergeCell ref="BH16:BH19"/>
    <mergeCell ref="BB16:BB19"/>
    <mergeCell ref="BC20:BC23"/>
    <mergeCell ref="BD20:BD23"/>
    <mergeCell ref="BE20:BE23"/>
    <mergeCell ref="BF20:BF23"/>
    <mergeCell ref="AS15:BE15"/>
    <mergeCell ref="BF15:BR15"/>
    <mergeCell ref="AS16:AS19"/>
    <mergeCell ref="AT16:AT19"/>
    <mergeCell ref="AU16:AU19"/>
    <mergeCell ref="AV16:AV19"/>
    <mergeCell ref="AW16:AW19"/>
    <mergeCell ref="BP16:BP19"/>
    <mergeCell ref="BQ16:BQ19"/>
    <mergeCell ref="BK16:BK19"/>
    <mergeCell ref="BL16:BL19"/>
    <mergeCell ref="BI16:BI19"/>
    <mergeCell ref="BM16:BM19"/>
    <mergeCell ref="BJ16:BJ19"/>
    <mergeCell ref="BR16:BR19"/>
    <mergeCell ref="S19:U19"/>
    <mergeCell ref="S17:U17"/>
    <mergeCell ref="AG32:AG35"/>
    <mergeCell ref="AF16:AF19"/>
    <mergeCell ref="AF28:AF31"/>
    <mergeCell ref="AG28:AG31"/>
    <mergeCell ref="V32:Y32"/>
    <mergeCell ref="S33:U33"/>
    <mergeCell ref="AP20:AP23"/>
    <mergeCell ref="AL24:AL27"/>
    <mergeCell ref="AM24:AM27"/>
    <mergeCell ref="AN24:AN27"/>
    <mergeCell ref="AO24:AO27"/>
    <mergeCell ref="AL20:AL23"/>
    <mergeCell ref="AM20:AM23"/>
    <mergeCell ref="AL32:AL35"/>
    <mergeCell ref="AN20:AN23"/>
    <mergeCell ref="AO20:AO23"/>
    <mergeCell ref="AL28:AL31"/>
    <mergeCell ref="AM28:AM31"/>
    <mergeCell ref="AN28:AN31"/>
    <mergeCell ref="AO28:AO31"/>
    <mergeCell ref="AM32:AM35"/>
    <mergeCell ref="AN32:AN35"/>
    <mergeCell ref="V30:Y30"/>
    <mergeCell ref="V20:Y20"/>
    <mergeCell ref="AR20:AR23"/>
    <mergeCell ref="AN16:AN19"/>
    <mergeCell ref="AO16:AO19"/>
    <mergeCell ref="V19:Y19"/>
    <mergeCell ref="V22:Y22"/>
    <mergeCell ref="V23:Y23"/>
    <mergeCell ref="AI20:AI23"/>
    <mergeCell ref="AJ20:AJ23"/>
    <mergeCell ref="AI24:AI27"/>
    <mergeCell ref="AJ24:AJ27"/>
    <mergeCell ref="AP24:AP27"/>
    <mergeCell ref="AP28:AP31"/>
    <mergeCell ref="AR24:AR27"/>
    <mergeCell ref="AR28:AR31"/>
    <mergeCell ref="V26:Y26"/>
    <mergeCell ref="V27:Y27"/>
    <mergeCell ref="Z18:AB18"/>
    <mergeCell ref="B32:D35"/>
    <mergeCell ref="E32:H35"/>
    <mergeCell ref="I32:I35"/>
    <mergeCell ref="J32:J35"/>
    <mergeCell ref="AF2:AG2"/>
    <mergeCell ref="AG16:AG19"/>
    <mergeCell ref="AF15:AR15"/>
    <mergeCell ref="AH16:AH19"/>
    <mergeCell ref="AL16:AL19"/>
    <mergeCell ref="AM16:AM19"/>
    <mergeCell ref="N32:N35"/>
    <mergeCell ref="S32:U32"/>
    <mergeCell ref="Z32:AB32"/>
    <mergeCell ref="AF32:AF35"/>
    <mergeCell ref="S34:U34"/>
    <mergeCell ref="Z34:AB34"/>
    <mergeCell ref="S35:U35"/>
    <mergeCell ref="Z35:AB35"/>
    <mergeCell ref="V34:Y34"/>
    <mergeCell ref="V35:Y35"/>
    <mergeCell ref="AK20:AK23"/>
    <mergeCell ref="Z22:AB22"/>
    <mergeCell ref="AH32:AH35"/>
    <mergeCell ref="AI32:AI35"/>
    <mergeCell ref="AV40:AV43"/>
    <mergeCell ref="AW40:AW43"/>
    <mergeCell ref="AY40:AY43"/>
    <mergeCell ref="AP16:AP19"/>
    <mergeCell ref="AR16:AR19"/>
    <mergeCell ref="AJ16:AJ19"/>
    <mergeCell ref="AK16:AK19"/>
    <mergeCell ref="BN32:BN35"/>
    <mergeCell ref="BO32:BO35"/>
    <mergeCell ref="AJ32:AJ35"/>
    <mergeCell ref="AK32:AK35"/>
    <mergeCell ref="AL40:AL43"/>
    <mergeCell ref="AO32:AO35"/>
    <mergeCell ref="AP32:AP35"/>
    <mergeCell ref="AO40:AO43"/>
    <mergeCell ref="AP40:AP43"/>
    <mergeCell ref="AY16:AY19"/>
    <mergeCell ref="AZ16:AZ19"/>
    <mergeCell ref="BA16:BA19"/>
    <mergeCell ref="AR32:AR35"/>
    <mergeCell ref="BC16:BC19"/>
    <mergeCell ref="BD16:BD19"/>
    <mergeCell ref="BE16:BE19"/>
    <mergeCell ref="AY20:AY23"/>
    <mergeCell ref="BG40:BG43"/>
    <mergeCell ref="BI40:BI43"/>
    <mergeCell ref="BP40:BP43"/>
    <mergeCell ref="BQ40:BQ43"/>
    <mergeCell ref="BR40:BR43"/>
    <mergeCell ref="AI16:AI19"/>
    <mergeCell ref="AQ16:AQ19"/>
    <mergeCell ref="BL40:BL43"/>
    <mergeCell ref="BM40:BM43"/>
    <mergeCell ref="BN40:BN43"/>
    <mergeCell ref="BO40:BO43"/>
    <mergeCell ref="AZ40:AZ43"/>
    <mergeCell ref="BA40:BA43"/>
    <mergeCell ref="BB40:BB43"/>
    <mergeCell ref="BH40:BH43"/>
    <mergeCell ref="BJ40:BJ43"/>
    <mergeCell ref="BK40:BK43"/>
    <mergeCell ref="BC40:BC43"/>
    <mergeCell ref="BD40:BD43"/>
    <mergeCell ref="BE40:BE43"/>
    <mergeCell ref="BF40:BF43"/>
    <mergeCell ref="AS40:AS43"/>
    <mergeCell ref="AT40:AT43"/>
    <mergeCell ref="AU40:AU43"/>
  </mergeCells>
  <phoneticPr fontId="0" type="noConversion"/>
  <conditionalFormatting sqref="L16:L43">
    <cfRule type="cellIs" dxfId="1" priority="1" stopIfTrue="1" operator="greaterThan">
      <formula>$K16</formula>
    </cfRule>
  </conditionalFormatting>
  <pageMargins left="0.19685039370078741" right="0.19685039370078741" top="0.39370078740157483" bottom="0.19685039370078741" header="0.19685039370078741" footer="0.51181102362204722"/>
  <pageSetup paperSize="9" scale="80" fitToHeight="0" orientation="landscape" blackAndWhite="1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mmandButton1">
          <controlPr defaultSize="0" print="0" autoLine="0" r:id="rId5">
            <anchor moveWithCells="1">
              <from>
                <xdr:col>84</xdr:col>
                <xdr:colOff>0</xdr:colOff>
                <xdr:row>43</xdr:row>
                <xdr:rowOff>9525</xdr:rowOff>
              </from>
              <to>
                <xdr:col>89</xdr:col>
                <xdr:colOff>0</xdr:colOff>
                <xdr:row>55</xdr:row>
                <xdr:rowOff>85725</xdr:rowOff>
              </to>
            </anchor>
          </controlPr>
        </control>
      </mc:Choice>
      <mc:Fallback>
        <control shapeId="1025" r:id="rId4" name="CommandButton1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89</xdr:col>
                <xdr:colOff>38100</xdr:colOff>
                <xdr:row>43</xdr:row>
                <xdr:rowOff>9525</xdr:rowOff>
              </from>
              <to>
                <xdr:col>94</xdr:col>
                <xdr:colOff>38100</xdr:colOff>
                <xdr:row>55</xdr:row>
                <xdr:rowOff>85725</xdr:rowOff>
              </to>
            </anchor>
          </controlPr>
        </control>
      </mc:Choice>
      <mc:Fallback>
        <control shapeId="1026" r:id="rId6" name="CommandButton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3"/>
    <pageSetUpPr fitToPage="1"/>
  </sheetPr>
  <dimension ref="B1:CY51"/>
  <sheetViews>
    <sheetView tabSelected="1" zoomScaleNormal="100" workbookViewId="0">
      <selection activeCell="B37" sqref="B37:D40"/>
    </sheetView>
  </sheetViews>
  <sheetFormatPr defaultColWidth="1" defaultRowHeight="11.25" customHeight="1" x14ac:dyDescent="0.2"/>
  <cols>
    <col min="1" max="1" width="1.1640625" style="1" customWidth="1"/>
    <col min="2" max="2" width="4.1640625" style="1" customWidth="1"/>
    <col min="3" max="3" width="5.83203125" style="1" customWidth="1"/>
    <col min="4" max="4" width="5.6640625" style="1" customWidth="1"/>
    <col min="5" max="5" width="7.1640625" style="1" customWidth="1"/>
    <col min="6" max="6" width="1" style="1" customWidth="1"/>
    <col min="7" max="7" width="4.6640625" style="1" customWidth="1"/>
    <col min="8" max="8" width="7.1640625" style="1" customWidth="1"/>
    <col min="9" max="9" width="15" style="1" customWidth="1"/>
    <col min="10" max="10" width="17.33203125" style="1" customWidth="1"/>
    <col min="11" max="19" width="7.83203125" style="1" customWidth="1"/>
    <col min="20" max="20" width="1.33203125" style="1" customWidth="1"/>
    <col min="21" max="21" width="6.5" style="1" customWidth="1"/>
    <col min="22" max="22" width="3" style="1" customWidth="1"/>
    <col min="23" max="23" width="4.5" style="1" customWidth="1"/>
    <col min="24" max="25" width="1" style="1" customWidth="1"/>
    <col min="26" max="26" width="5.83203125" style="1" customWidth="1"/>
    <col min="27" max="27" width="4.33203125" style="1" customWidth="1"/>
    <col min="28" max="28" width="4" style="1" customWidth="1"/>
    <col min="29" max="29" width="3.83203125" style="1" customWidth="1"/>
    <col min="30" max="30" width="10" style="1" customWidth="1"/>
    <col min="31" max="16384" width="1" style="1"/>
  </cols>
  <sheetData>
    <row r="1" spans="2:30" ht="4.5" customHeight="1" x14ac:dyDescent="0.2"/>
    <row r="2" spans="2:30" ht="11.25" customHeight="1" x14ac:dyDescent="0.2">
      <c r="B2" s="211"/>
      <c r="C2" s="211"/>
      <c r="D2" s="211"/>
      <c r="E2" s="211"/>
      <c r="F2" s="211"/>
      <c r="G2" s="211"/>
      <c r="H2" s="211"/>
      <c r="I2" s="211"/>
      <c r="J2" s="2"/>
      <c r="K2" s="2"/>
      <c r="L2" s="2"/>
      <c r="M2" s="2"/>
      <c r="N2" s="2"/>
      <c r="O2" s="2"/>
      <c r="P2" s="2"/>
      <c r="Q2" s="2"/>
      <c r="R2" s="2"/>
      <c r="S2" s="2"/>
      <c r="T2" s="12"/>
      <c r="U2" s="2"/>
      <c r="V2" s="2"/>
      <c r="W2" s="2"/>
      <c r="X2" s="2"/>
      <c r="Y2" s="2"/>
      <c r="Z2" s="99"/>
      <c r="AA2" s="99"/>
      <c r="AB2" s="99"/>
      <c r="AC2" s="99"/>
      <c r="AD2" s="99"/>
    </row>
    <row r="3" spans="2:30" ht="15" customHeight="1" x14ac:dyDescent="0.2">
      <c r="B3" s="159" t="s">
        <v>6</v>
      </c>
      <c r="C3" s="160"/>
      <c r="D3" s="160"/>
      <c r="E3" s="160"/>
      <c r="F3" s="160"/>
      <c r="G3" s="160"/>
      <c r="H3" s="160"/>
      <c r="I3" s="160"/>
      <c r="J3" s="2"/>
      <c r="K3" s="2"/>
      <c r="L3" s="2"/>
      <c r="M3" s="2"/>
      <c r="N3" s="2"/>
      <c r="O3" s="2"/>
      <c r="P3" s="2"/>
      <c r="Q3" s="2"/>
      <c r="R3" s="2"/>
      <c r="S3" s="9"/>
      <c r="T3" s="9"/>
      <c r="U3" s="2"/>
      <c r="V3" s="2"/>
      <c r="W3" s="2"/>
      <c r="X3" s="2"/>
      <c r="Y3" s="2"/>
      <c r="Z3" s="219" t="s">
        <v>31</v>
      </c>
      <c r="AA3" s="219"/>
      <c r="AB3" s="219"/>
      <c r="AC3" s="219"/>
      <c r="AD3" s="219"/>
    </row>
    <row r="4" spans="2:30" ht="11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1"/>
      <c r="U4" s="164" t="s">
        <v>0</v>
      </c>
      <c r="V4" s="164"/>
      <c r="W4" s="164"/>
      <c r="X4" s="164"/>
      <c r="Y4" s="164"/>
      <c r="Z4" s="164"/>
      <c r="AA4" s="164"/>
      <c r="AB4" s="164"/>
      <c r="AC4" s="164"/>
      <c r="AD4" s="164"/>
    </row>
    <row r="5" spans="2:30" ht="15" customHeight="1" x14ac:dyDescent="0.2">
      <c r="B5" s="161" t="s">
        <v>28</v>
      </c>
      <c r="C5" s="161"/>
      <c r="D5" s="161"/>
      <c r="E5" s="161"/>
      <c r="F5" s="161"/>
      <c r="G5" s="161"/>
      <c r="H5" s="161"/>
      <c r="I5" s="161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211"/>
      <c r="V5" s="211"/>
      <c r="W5" s="211"/>
      <c r="X5" s="211"/>
      <c r="Y5" s="211"/>
      <c r="Z5" s="211"/>
      <c r="AA5" s="211"/>
      <c r="AB5" s="211"/>
      <c r="AC5" s="211"/>
      <c r="AD5" s="211"/>
    </row>
    <row r="6" spans="2:30" ht="15" customHeight="1" x14ac:dyDescent="0.2">
      <c r="B6" s="212"/>
      <c r="C6" s="212"/>
      <c r="D6" s="212"/>
      <c r="E6" s="212"/>
      <c r="F6" s="212"/>
      <c r="G6" s="15" t="s">
        <v>7</v>
      </c>
      <c r="H6" s="212"/>
      <c r="I6" s="212"/>
      <c r="J6" s="2"/>
      <c r="K6" s="2"/>
      <c r="L6" s="2"/>
      <c r="M6" s="2"/>
      <c r="N6" s="2"/>
      <c r="O6" s="2"/>
      <c r="P6" s="2"/>
      <c r="Q6" s="2"/>
      <c r="R6" s="2"/>
      <c r="S6" s="9"/>
      <c r="T6" s="9"/>
      <c r="U6" s="162" t="s">
        <v>1</v>
      </c>
      <c r="V6" s="162"/>
      <c r="W6" s="162"/>
      <c r="X6" s="162"/>
      <c r="Y6" s="162"/>
      <c r="Z6" s="162"/>
      <c r="AA6" s="162"/>
      <c r="AB6" s="162"/>
      <c r="AC6" s="162"/>
      <c r="AD6" s="162"/>
    </row>
    <row r="7" spans="2:30" ht="15" customHeight="1" x14ac:dyDescent="0.2">
      <c r="B7" s="211"/>
      <c r="C7" s="211"/>
      <c r="D7" s="211"/>
      <c r="E7" s="211"/>
      <c r="F7" s="211"/>
      <c r="G7" s="211"/>
      <c r="H7" s="211"/>
      <c r="I7" s="211"/>
      <c r="J7" s="2"/>
      <c r="K7" s="2"/>
      <c r="L7" s="2"/>
      <c r="M7" s="2"/>
      <c r="N7" s="2"/>
      <c r="O7" s="2"/>
      <c r="P7" s="2"/>
      <c r="Q7" s="2"/>
      <c r="R7" s="2"/>
      <c r="S7" s="2"/>
      <c r="T7" s="8"/>
      <c r="U7" s="163"/>
      <c r="V7" s="163"/>
      <c r="W7" s="163"/>
      <c r="X7" s="163"/>
      <c r="Y7" s="163"/>
      <c r="Z7" s="163"/>
      <c r="AA7" s="163"/>
      <c r="AB7" s="163"/>
      <c r="AC7" s="163"/>
      <c r="AD7" s="163"/>
    </row>
    <row r="8" spans="2:30" ht="11.25" customHeight="1" x14ac:dyDescent="0.2">
      <c r="B8" s="159" t="s">
        <v>8</v>
      </c>
      <c r="C8" s="160"/>
      <c r="D8" s="160"/>
      <c r="E8" s="160"/>
      <c r="F8" s="160"/>
      <c r="G8" s="160"/>
      <c r="H8" s="160"/>
      <c r="I8" s="160"/>
      <c r="J8" s="2"/>
      <c r="K8" s="2"/>
      <c r="L8" s="2"/>
      <c r="M8" s="2"/>
      <c r="N8" s="2"/>
      <c r="O8" s="2"/>
      <c r="P8" s="2"/>
      <c r="Q8" s="2"/>
      <c r="R8" s="2"/>
      <c r="S8" s="14"/>
      <c r="T8" s="7"/>
      <c r="U8" s="223"/>
      <c r="V8" s="223"/>
      <c r="W8" s="223"/>
      <c r="X8" s="2"/>
      <c r="Y8" s="2"/>
      <c r="Z8" s="211"/>
      <c r="AA8" s="211"/>
      <c r="AB8" s="211"/>
      <c r="AC8" s="211"/>
      <c r="AD8" s="211"/>
    </row>
    <row r="9" spans="2:30" ht="15" customHeight="1" x14ac:dyDescent="0.2">
      <c r="B9" s="2" t="s">
        <v>9</v>
      </c>
      <c r="C9" s="46"/>
      <c r="D9" s="106" t="s">
        <v>10</v>
      </c>
      <c r="E9" s="10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28" t="s">
        <v>2</v>
      </c>
      <c r="V9" s="128"/>
      <c r="W9" s="128"/>
      <c r="X9" s="2"/>
      <c r="Y9" s="2"/>
      <c r="Z9" s="159" t="s">
        <v>3</v>
      </c>
      <c r="AA9" s="160"/>
      <c r="AB9" s="160"/>
      <c r="AC9" s="160"/>
      <c r="AD9" s="160"/>
    </row>
    <row r="10" spans="2:30" ht="11.25" customHeight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44"/>
      <c r="V10" s="7"/>
      <c r="W10" s="210"/>
      <c r="X10" s="211"/>
      <c r="Y10" s="211"/>
      <c r="Z10" s="211"/>
      <c r="AA10" s="211"/>
      <c r="AB10" s="13" t="s">
        <v>4</v>
      </c>
      <c r="AC10" s="45"/>
      <c r="AD10" s="2" t="s">
        <v>5</v>
      </c>
    </row>
    <row r="11" spans="2:30" ht="11.25" customHeight="1" x14ac:dyDescent="0.2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2:30" ht="11.25" customHeight="1" x14ac:dyDescent="0.2">
      <c r="B12" s="154" t="s">
        <v>14</v>
      </c>
      <c r="C12" s="155"/>
      <c r="D12" s="155"/>
      <c r="E12" s="154" t="s">
        <v>13</v>
      </c>
      <c r="F12" s="155"/>
      <c r="G12" s="155"/>
      <c r="H12" s="155"/>
      <c r="I12" s="220"/>
      <c r="J12" s="144" t="s">
        <v>32</v>
      </c>
      <c r="K12" s="113" t="s">
        <v>34</v>
      </c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 t="s">
        <v>33</v>
      </c>
      <c r="AB12" s="113"/>
      <c r="AC12" s="113"/>
      <c r="AD12" s="113"/>
    </row>
    <row r="13" spans="2:30" ht="11.25" customHeight="1" x14ac:dyDescent="0.2">
      <c r="B13" s="165"/>
      <c r="C13" s="166"/>
      <c r="D13" s="166"/>
      <c r="E13" s="165"/>
      <c r="F13" s="166"/>
      <c r="G13" s="166"/>
      <c r="H13" s="166"/>
      <c r="I13" s="221"/>
      <c r="J13" s="145"/>
      <c r="K13" s="113" t="s">
        <v>35</v>
      </c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</row>
    <row r="14" spans="2:30" ht="15.75" customHeight="1" x14ac:dyDescent="0.2">
      <c r="B14" s="165"/>
      <c r="C14" s="166"/>
      <c r="D14" s="166"/>
      <c r="E14" s="165"/>
      <c r="F14" s="166"/>
      <c r="G14" s="166"/>
      <c r="H14" s="166"/>
      <c r="I14" s="221"/>
      <c r="J14" s="145"/>
      <c r="K14" s="151" t="s">
        <v>36</v>
      </c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3"/>
      <c r="AA14" s="113"/>
      <c r="AB14" s="113"/>
      <c r="AC14" s="113"/>
      <c r="AD14" s="113"/>
    </row>
    <row r="15" spans="2:30" ht="24.75" customHeight="1" x14ac:dyDescent="0.2">
      <c r="B15" s="156"/>
      <c r="C15" s="157"/>
      <c r="D15" s="157"/>
      <c r="E15" s="156"/>
      <c r="F15" s="157"/>
      <c r="G15" s="157"/>
      <c r="H15" s="157"/>
      <c r="I15" s="222"/>
      <c r="J15" s="148"/>
      <c r="K15" s="16">
        <v>1</v>
      </c>
      <c r="L15" s="16">
        <v>2</v>
      </c>
      <c r="M15" s="16">
        <v>3</v>
      </c>
      <c r="N15" s="16">
        <v>4</v>
      </c>
      <c r="O15" s="16">
        <v>5</v>
      </c>
      <c r="P15" s="16">
        <v>6</v>
      </c>
      <c r="Q15" s="16">
        <v>7</v>
      </c>
      <c r="R15" s="16">
        <v>8</v>
      </c>
      <c r="S15" s="16">
        <v>9</v>
      </c>
      <c r="T15" s="216">
        <v>10</v>
      </c>
      <c r="U15" s="218"/>
      <c r="V15" s="216">
        <v>11</v>
      </c>
      <c r="W15" s="218"/>
      <c r="X15" s="216">
        <v>12</v>
      </c>
      <c r="Y15" s="217"/>
      <c r="Z15" s="218"/>
      <c r="AA15" s="113"/>
      <c r="AB15" s="113"/>
      <c r="AC15" s="113"/>
      <c r="AD15" s="113"/>
    </row>
    <row r="16" spans="2:30" ht="11.25" customHeight="1" x14ac:dyDescent="0.2">
      <c r="B16" s="134">
        <v>1</v>
      </c>
      <c r="C16" s="134"/>
      <c r="D16" s="134"/>
      <c r="E16" s="213">
        <v>2</v>
      </c>
      <c r="F16" s="214"/>
      <c r="G16" s="214"/>
      <c r="H16" s="214"/>
      <c r="I16" s="215"/>
      <c r="J16" s="4">
        <v>3</v>
      </c>
      <c r="K16" s="213">
        <v>4</v>
      </c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5"/>
      <c r="AA16" s="168">
        <v>5</v>
      </c>
      <c r="AB16" s="168"/>
      <c r="AC16" s="168"/>
      <c r="AD16" s="168"/>
    </row>
    <row r="17" spans="2:103" ht="3.95" customHeight="1" x14ac:dyDescent="0.2">
      <c r="B17" s="191" t="str">
        <f>IF('Исходные данные'!J16="","",'Исходные данные'!J16)</f>
        <v/>
      </c>
      <c r="C17" s="192"/>
      <c r="D17" s="193"/>
      <c r="E17" s="200" t="str">
        <f>IF('Исходные данные'!I16="","",'Исходные данные'!I16)</f>
        <v/>
      </c>
      <c r="F17" s="201"/>
      <c r="G17" s="201"/>
      <c r="H17" s="201"/>
      <c r="I17" s="202"/>
      <c r="J17" s="188" t="str">
        <f>IF('Исходные данные'!E16="","",'Исходные данные'!E16)</f>
        <v/>
      </c>
      <c r="K17" s="209">
        <f>IF('Исходные данные'!AF16=$K$15,1,IF('Исходные данные'!AG16=$K$15,1,IF('Исходные данные'!AH16=$K$15,1,IF('Исходные данные'!AI16=$K$15,1,IF('Исходные данные'!AJ16=$K$15,1,IF('Исходные данные'!AK16=$K$15,1,IF('Исходные данные'!AL16=$K$15,1,IF('Исходные данные'!AM16=$K$15,1,0))))))))+IF('Исходные данные'!AN16=$K$15,1,IF('Исходные данные'!AO16=$K$15,1,IF('Исходные данные'!AP16=$K$15,1,IF('Исходные данные'!AQ16=$K$15,1,IF('Исходные данные'!AR16=$K$15,1,IF('Исходные данные'!AS16=$K$15,1,IF('Исходные данные'!AT16=$K$15,1,IF('Исходные данные'!AU16=$K$15,1,0))))))))+IF('Исходные данные'!AV16=$K$15,1,IF('Исходные данные'!AW16=$K$15,1,IF('Исходные данные'!AX16=$K$15,1,IF('Исходные данные'!AY16=$K$15,1,IF('Исходные данные'!AZ16=$K$15,1,IF('Исходные данные'!BA16=$K$15,1,IF('Исходные данные'!BB16=$K$15,1,IF('Исходные данные'!BC16=$K$15,1,0))))))))+IF('Исходные данные'!BD16=$K$15,1,IF('Исходные данные'!BE16=$K$15,1,IF('Исходные данные'!BF16=$K$15,1,IF('Исходные данные'!BG16=$K$15,1,IF('Исходные данные'!BH16=$K$15,1,IF('Исходные данные'!BI16=$K$15,1,IF('Исходные данные'!BJ16=$K$15,1,IF('Исходные данные'!BK16=$K$15,1,0))))))))+IF('Исходные данные'!BL16=$K$15,1,IF('Исходные данные'!BM16=$K$15,1,IF('Исходные данные'!BN16=$K$15,1,IF('Исходные данные'!BO16=$K$15,1,IF('Исходные данные'!BP16=$K$15,1,IF('Исходные данные'!BQ16=$K$15,1,IF('Исходные данные'!BR16=$K$15,1,0)))))))</f>
        <v>0</v>
      </c>
      <c r="L17" s="209">
        <f>IF('Исходные данные'!AF16=$L$15,1,IF('Исходные данные'!AG16=$L$15,1,IF('Исходные данные'!AH16=$L$15,1,IF('Исходные данные'!AI16=$L$15,1,IF('Исходные данные'!AJ16=$L$15,1,IF('Исходные данные'!AK16=$L$15,1,IF('Исходные данные'!AL16=$L$15,1,IF('Исходные данные'!AM16=$L$15,1,0))))))))+IF('Исходные данные'!AN16=$L$15,1,IF('Исходные данные'!AO16=$L$15,1,IF('Исходные данные'!AP16=$L$15,1,IF('Исходные данные'!AQ16=$L$15,1,IF('Исходные данные'!AR16=$L$15,1,IF('Исходные данные'!AS16=$L$15,1,IF('Исходные данные'!AT16=$L$15,1,IF('Исходные данные'!AU16=$L$15,1,0))))))))+IF('Исходные данные'!AV16=$L$15,1,IF('Исходные данные'!AW16=$L$15,1,IF('Исходные данные'!AX16=$L$15,1,IF('Исходные данные'!AY16=$L$15,1,IF('Исходные данные'!AZ16=$L$15,1,IF('Исходные данные'!BA16=$L$15,1,IF('Исходные данные'!BB16=$L$15,1,IF('Исходные данные'!BC16=$L$15,1,0))))))))+IF('Исходные данные'!BD16=$L$15,1,IF('Исходные данные'!BE16=$L$15,1,IF('Исходные данные'!BF16=$L$15,1,IF('Исходные данные'!BG16=$L$15,1,IF('Исходные данные'!BH16=$L$15,1,IF('Исходные данные'!BI16=$L$15,1,IF('Исходные данные'!BJ16=$L$15,1,IF('Исходные данные'!BK16=$L$15,1,0))))))))+IF('Исходные данные'!BL16=$L$15,1,IF('Исходные данные'!BM16=$L$15,1,IF('Исходные данные'!BN16=$L$15,1,IF('Исходные данные'!BO16=$L$15,1,IF('Исходные данные'!BP16=$L$15,1,IF('Исходные данные'!BQ16=$L$15,1,IF('Исходные данные'!BR16=$L$15,1,0)))))))</f>
        <v>0</v>
      </c>
      <c r="M17" s="187">
        <f>IF('Исходные данные'!AF16=$M$15,1,IF('Исходные данные'!AG16=$M$15,1,IF('Исходные данные'!AH16=$M$15,1,IF('Исходные данные'!AI16=$M$15,1,IF('Исходные данные'!AJ16=$M$15,1,IF('Исходные данные'!AK16=$M$15,1,IF('Исходные данные'!AL16=$M$15,1,IF('Исходные данные'!AM16=$M$15,1,0))))))))+IF('Исходные данные'!AN16=$M$15,1,IF('Исходные данные'!AO16=$M$15,1,IF('Исходные данные'!AP16=$M$15,1,IF('Исходные данные'!AQ16=$M$15,1,IF('Исходные данные'!AR16=$M$15,1,IF('Исходные данные'!AS16=$M$15,1,IF('Исходные данные'!AT16=$M$15,1,IF('Исходные данные'!AU16=$M$15,1,0))))))))+IF('Исходные данные'!AV16=$M$15,1,IF('Исходные данные'!AW16=$M$15,1,IF('Исходные данные'!AX16=$M$15,1,IF('Исходные данные'!AY16=$M$15,1,IF('Исходные данные'!AZ16=$M$15,1,IF('Исходные данные'!BA16=$M$15,1,IF('Исходные данные'!BB16=$M$15,1,IF('Исходные данные'!BC16=$M$15,1,0))))))))+IF('Исходные данные'!BD16=$M$15,1,IF('Исходные данные'!BE16=$M$15,1,IF('Исходные данные'!BF16=$M$15,1,IF('Исходные данные'!BG16=$M$15,1,IF('Исходные данные'!BH16=$M$15,1,IF('Исходные данные'!BI16=$M$15,1,IF('Исходные данные'!BJ16=$M$15,1,IF('Исходные данные'!BK16=$M$15,1,0))))))))+IF('Исходные данные'!BL16=$M$15,1,IF('Исходные данные'!BM16=$M$15,1,IF('Исходные данные'!BN16=$M$15,1,IF('Исходные данные'!BO16=$M$15,1,IF('Исходные данные'!BP16=$M$15,1,IF('Исходные данные'!BQ16=$M$15,1,IF('Исходные данные'!BR16=$M$15,1,0)))))))</f>
        <v>0</v>
      </c>
      <c r="N17" s="187">
        <f>IF('Исходные данные'!AF16=$N$15,1,IF('Исходные данные'!AG16=$N$15,1,IF('Исходные данные'!AH16=$N$15,1,IF('Исходные данные'!AI16=$N$15,1,IF('Исходные данные'!AJ16=$N$15,1,IF('Исходные данные'!AK16=$N$15,1,IF('Исходные данные'!AL16=$N$15,1,IF('Исходные данные'!AM16=$N$15,1,0))))))))+IF('Исходные данные'!AN16=$N$15,1,IF('Исходные данные'!AO16=$N$15,1,IF('Исходные данные'!AP16=$N$15,1,IF('Исходные данные'!AQ16=$N$15,1,IF('Исходные данные'!AR16=$N$15,1,IF('Исходные данные'!AS16=$N$15,1,IF('Исходные данные'!AT16=$N$15,1,IF('Исходные данные'!AU16=$N$15,1,0))))))))+IF('Исходные данные'!AV16=$N$15,1,IF('Исходные данные'!AW16=$N$15,1,IF('Исходные данные'!AX16=$N$15,1,IF('Исходные данные'!AY16=$N$15,1,IF('Исходные данные'!AZ16=$N$15,1,IF('Исходные данные'!BA16=$N$15,1,IF('Исходные данные'!BB16=$N$15,1,IF('Исходные данные'!BC16=$N$15,1,0))))))))+IF('Исходные данные'!BD16=$N$15,1,IF('Исходные данные'!BE16=$N$15,1,IF('Исходные данные'!BF16=$N$15,1,IF('Исходные данные'!BG16=$N$15,1,IF('Исходные данные'!BH16=$N$15,1,IF('Исходные данные'!BI16=$N$15,1,IF('Исходные данные'!BJ16=$N$15,1,IF('Исходные данные'!BK16=$N$15,1,0))))))))+IF('Исходные данные'!BL16=$N$15,1,IF('Исходные данные'!BM16=$N$15,1,IF('Исходные данные'!BN16=$N$15,1,IF('Исходные данные'!BO16=$N$15,1,IF('Исходные данные'!BP16=$N$15,1,IF('Исходные данные'!BQ16=$N$15,1,IF('Исходные данные'!BR16=$N$15,1,0)))))))</f>
        <v>0</v>
      </c>
      <c r="O17" s="187">
        <f>IF('Исходные данные'!AF16=$O$15,1,IF('Исходные данные'!AG16=$O$15,1,IF('Исходные данные'!AH16=$O$15,1,IF('Исходные данные'!AI16=$O$15,1,IF('Исходные данные'!AJ16=$O$15,1,IF('Исходные данные'!AK16=$O$15,1,IF('Исходные данные'!AL16=$O$15,1,IF('Исходные данные'!AM16=$O$15,1,0))))))))+IF('Исходные данные'!AN16=$O$15,1,IF('Исходные данные'!AO16=$O$15,1,IF('Исходные данные'!AP16=$O$15,1,IF('Исходные данные'!AQ16=$O$15,1,IF('Исходные данные'!AR16=$O$15,1,IF('Исходные данные'!AS16=$O$15,1,IF('Исходные данные'!AT16=$O$15,1,IF('Исходные данные'!AU16=$O$15,1,0))))))))+IF('Исходные данные'!AV16=$O$15,1,IF('Исходные данные'!AW16=$O$15,1,IF('Исходные данные'!AX16=$O$15,1,IF('Исходные данные'!AY16=$O$15,1,IF('Исходные данные'!AZ16=$O$15,1,IF('Исходные данные'!BA16=$O$15,1,IF('Исходные данные'!BB16=$O$15,1,IF('Исходные данные'!BC16=$O$15,1,0))))))))+IF('Исходные данные'!BD16=$O$15,1,IF('Исходные данные'!BE16=$O$15,1,IF('Исходные данные'!BF16=$O$15,1,IF('Исходные данные'!BG16=$O$15,1,IF('Исходные данные'!BH16=$O$15,1,IF('Исходные данные'!BI16=$O$15,1,IF('Исходные данные'!BJ16=$O$15,1,IF('Исходные данные'!BK16=$O$15,1,0))))))))+IF('Исходные данные'!BL16=$O$15,1,IF('Исходные данные'!BM16=$O$15,1,IF('Исходные данные'!BN16=$O$15,1,IF('Исходные данные'!BO16=$O$15,1,IF('Исходные данные'!BP16=$O$15,1,IF('Исходные данные'!BQ16=$O$15,1,IF('Исходные данные'!BR16=$O$15,1,0)))))))</f>
        <v>0</v>
      </c>
      <c r="P17" s="187">
        <f>IF('Исходные данные'!AF16=$P$15,1,IF('Исходные данные'!AG16=$P$15,1,IF('Исходные данные'!AH16=$P$15,1,IF('Исходные данные'!AI16=$P$15,1,IF('Исходные данные'!AJ16=$P$15,1,IF('Исходные данные'!AK16=$P$15,1,IF('Исходные данные'!AL16=$P$15,1,IF('Исходные данные'!AM16=$P$15,1,0))))))))+IF('Исходные данные'!AN16=$P$15,1,IF('Исходные данные'!AO16=$P$15,1,IF('Исходные данные'!AP16=$P$15,1,IF('Исходные данные'!AQ16=$P$15,1,IF('Исходные данные'!AR16=$P$15,1,IF('Исходные данные'!AS16=$P$15,1,IF('Исходные данные'!AT16=$P$15,1,IF('Исходные данные'!AU16=$P$15,1,0))))))))+IF('Исходные данные'!AV16=$P$15,1,IF('Исходные данные'!AW16=$P$15,1,IF('Исходные данные'!AX16=$P$15,1,IF('Исходные данные'!AY16=$P$15,1,IF('Исходные данные'!AZ16=$P$15,1,IF('Исходные данные'!BA16=$P$15,1,IF('Исходные данные'!BB16=$P$15,1,IF('Исходные данные'!BC16=$P$15,1,0))))))))+IF('Исходные данные'!BD16=$P$15,1,IF('Исходные данные'!BE16=$P$15,1,IF('Исходные данные'!BF16=$P$15,1,IF('Исходные данные'!BG16=$P$15,1,IF('Исходные данные'!BH16=$P$15,1,IF('Исходные данные'!BI16=$P$15,1,IF('Исходные данные'!BJ16=$P$15,1,IF('Исходные данные'!BK16=$P$15,1,0))))))))+IF('Исходные данные'!BL16=$P$15,1,IF('Исходные данные'!BM16=$P$15,1,IF('Исходные данные'!BN16=$P$15,1,IF('Исходные данные'!BO16=$P$15,1,IF('Исходные данные'!BP16=$P$15,1,IF('Исходные данные'!BQ16=$P$15,1,IF('Исходные данные'!BR16=$P$15,1,0)))))))</f>
        <v>0</v>
      </c>
      <c r="Q17" s="187">
        <f>IF('Исходные данные'!AF16=$Q$15,1,IF('Исходные данные'!AG16=$Q$15,1,IF('Исходные данные'!AH16=$Q$15,1,IF('Исходные данные'!AI16=$Q$15,1,IF('Исходные данные'!AJ16=$Q$15,1,IF('Исходные данные'!AK16=$Q$15,1,IF('Исходные данные'!AL16=$Q$15,1,IF('Исходные данные'!AM16=$Q$15,1,0))))))))+IF('Исходные данные'!AN16=$Q$15,1,IF('Исходные данные'!AO16=$Q$15,1,IF('Исходные данные'!AP16=$Q$15,1,IF('Исходные данные'!AQ16=$Q$15,1,IF('Исходные данные'!AR16=$Q$15,1,IF('Исходные данные'!AS16=$Q$15,1,IF('Исходные данные'!AT16=$Q$15,1,IF('Исходные данные'!AU16=$Q$15,1,0))))))))+IF('Исходные данные'!AV16=$Q$15,1,IF('Исходные данные'!AW16=$Q$15,1,IF('Исходные данные'!AX16=$Q$15,1,IF('Исходные данные'!AY16=$Q$15,1,IF('Исходные данные'!AZ16=$Q$15,1,IF('Исходные данные'!BA16=$Q$15,1,IF('Исходные данные'!BB16=$Q$15,1,IF('Исходные данные'!BC16=$Q$15,1,0))))))))+IF('Исходные данные'!BD16=$Q$15,1,IF('Исходные данные'!BE16=$Q$15,1,IF('Исходные данные'!BF16=$Q$15,1,IF('Исходные данные'!BG16=$Q$15,1,IF('Исходные данные'!BH16=$Q$15,1,IF('Исходные данные'!BI16=$Q$15,1,IF('Исходные данные'!BJ16=$Q$15,1,IF('Исходные данные'!BK16=$Q$15,1,0))))))))+IF('Исходные данные'!BL16=$Q$15,1,IF('Исходные данные'!BM16=$Q$15,1,IF('Исходные данные'!BN16=$Q$15,1,IF('Исходные данные'!BO16=$Q$15,1,IF('Исходные данные'!BP16=$Q$15,1,IF('Исходные данные'!BQ16=$Q$15,1,IF('Исходные данные'!BR16=$Q$15,1,0)))))))</f>
        <v>0</v>
      </c>
      <c r="R17" s="187">
        <f>IF('Исходные данные'!AF16=$R$15,1,IF('Исходные данные'!AG16=$R$15,1,IF('Исходные данные'!AH16=$R$15,1,IF('Исходные данные'!AI16=$R$15,1,IF('Исходные данные'!AJ16=$R$15,1,IF('Исходные данные'!AK16=$R$15,1,IF('Исходные данные'!AL16=$R$15,1,IF('Исходные данные'!AM16=$R$15,1,0))))))))+IF('Исходные данные'!AN16=$R$15,1,IF('Исходные данные'!AO16=$R$15,1,IF('Исходные данные'!AP16=$R$15,1,IF('Исходные данные'!AQ16=$R$15,1,IF('Исходные данные'!AR16=$R$15,1,IF('Исходные данные'!AS16=$R$15,1,IF('Исходные данные'!AT16=$R$15,1,IF('Исходные данные'!AU16=$R$15,1,0))))))))+IF('Исходные данные'!AV16=$R$15,1,IF('Исходные данные'!AW16=$R$15,1,IF('Исходные данные'!AX16=$R$15,1,IF('Исходные данные'!AY16=$R$15,1,IF('Исходные данные'!AZ16=$R$15,1,IF('Исходные данные'!BA16=$R$15,1,IF('Исходные данные'!BB16=$R$15,1,IF('Исходные данные'!BC16=$R$15,1,0))))))))+IF('Исходные данные'!BD16=$R$15,1,IF('Исходные данные'!BE16=$R$15,1,IF('Исходные данные'!BF16=$R$15,1,IF('Исходные данные'!BG16=$R$15,1,IF('Исходные данные'!BH16=$R$15,1,IF('Исходные данные'!BI16=$R$15,1,IF('Исходные данные'!BJ16=$R$15,1,IF('Исходные данные'!BK16=$R$15,1,0))))))))+IF('Исходные данные'!BL16=$R$15,1,IF('Исходные данные'!BM16=$R$15,1,IF('Исходные данные'!BN16=$R$15,1,IF('Исходные данные'!BO16=$R$15,1,IF('Исходные данные'!BP16=$R$15,1,IF('Исходные данные'!BQ16=$R$15,1,IF('Исходные данные'!BR16=$R$15,1,0)))))))</f>
        <v>0</v>
      </c>
      <c r="S17" s="187">
        <f>IF('Исходные данные'!AF16=$S$15,1,IF('Исходные данные'!AG16=$S$15,1,IF('Исходные данные'!AH16=$S$15,1,IF('Исходные данные'!AI16=$S$15,1,IF('Исходные данные'!AJ16=$S$15,1,IF('Исходные данные'!AK16=$S$15,1,IF('Исходные данные'!AL16=$S$15,1,IF('Исходные данные'!AM16=$S$15,1,0))))))))+IF('Исходные данные'!AN16=$S$15,1,IF('Исходные данные'!AO16=$S$15,1,IF('Исходные данные'!AP16=$S$15,1,IF('Исходные данные'!AQ16=$S$15,1,IF('Исходные данные'!AR16=$S$15,1,IF('Исходные данные'!AS16=$S$15,1,IF('Исходные данные'!AT16=$S$15,1,IF('Исходные данные'!AU16=$S$15,1,0))))))))+IF('Исходные данные'!AV16=$S$15,1,IF('Исходные данные'!AW16=$S$15,1,IF('Исходные данные'!AX16=$S$15,1,IF('Исходные данные'!AY16=$S$15,1,IF('Исходные данные'!AZ16=$S$15,1,IF('Исходные данные'!BA16=$S$15,1,IF('Исходные данные'!BB16=$S$15,1,IF('Исходные данные'!BC16=$S$15,1,0))))))))+IF('Исходные данные'!BD16=$S$15,1,IF('Исходные данные'!BE16=$S$15,1,IF('Исходные данные'!BF16=$S$15,1,IF('Исходные данные'!BG16=$S$15,1,IF('Исходные данные'!BH16=$S$15,1,IF('Исходные данные'!BI16=$S$15,1,IF('Исходные данные'!BJ16=$S$15,1,IF('Исходные данные'!BK16=$S$15,1,0))))))))+IF('Исходные данные'!BL16=$S$15,1,IF('Исходные данные'!BM16=$S$15,1,IF('Исходные данные'!BN16=$S$15,1,IF('Исходные данные'!BO16=$S$15,1,IF('Исходные данные'!BP16=$S$15,1,IF('Исходные данные'!BQ16=$S$15,1,IF('Исходные данные'!BR16=$S$15,1,0)))))))</f>
        <v>0</v>
      </c>
      <c r="T17" s="177">
        <f>IF('Исходные данные'!AF16=$T$15,1,IF('Исходные данные'!AG16=$T$15,1,IF('Исходные данные'!AH16=$T$15,1,IF('Исходные данные'!AI16=$T$15,1,IF('Исходные данные'!AJ16=$T$15,1,IF('Исходные данные'!AK16=$T$15,1,IF('Исходные данные'!AL16=$T$15,1,IF('Исходные данные'!AM16=$T$15,1,0))))))))+IF('Исходные данные'!AN16=$T$15,1,IF('Исходные данные'!AO16=$T$15,1,IF('Исходные данные'!AP16=$T$15,1,IF('Исходные данные'!AQ16=$T$15,1,IF('Исходные данные'!AR16=$T$15,1,IF('Исходные данные'!AS16=$T$15,1,IF('Исходные данные'!AT16=$T$15,1,IF('Исходные данные'!AU16=$T$15,1,0))))))))+IF('Исходные данные'!AV16=$T$15,1,IF('Исходные данные'!AW16=$T$15,1,IF('Исходные данные'!AX16=$T$15,1,IF('Исходные данные'!AY16=$T$15,1,IF('Исходные данные'!AZ16=$T$15,1,IF('Исходные данные'!BA16=$T$15,1,IF('Исходные данные'!BB16=$T$15,1,IF('Исходные данные'!BC16=$T$15,1,0))))))))+IF('Исходные данные'!BD16=$T$15,1,IF('Исходные данные'!BE16=$T$15,1,IF('Исходные данные'!BF16=$T$15,1,IF('Исходные данные'!BG16=$T$15,1,IF('Исходные данные'!BH16=$T$15,1,IF('Исходные данные'!BI16=$T$15,1,IF('Исходные данные'!BJ16=$T$15,1,IF('Исходные данные'!BK16=$T$15,1,0))))))))+IF('Исходные данные'!BL16=$T$15,1,IF('Исходные данные'!BM16=$T$15,1,IF('Исходные данные'!BN16=$T$15,1,IF('Исходные данные'!BO16=$T$15,1,IF('Исходные данные'!BP16=$T$15,1,IF('Исходные данные'!BQ16=$T$15,1,IF('Исходные данные'!BR16=$T$15,1,0)))))))</f>
        <v>0</v>
      </c>
      <c r="U17" s="179"/>
      <c r="V17" s="177">
        <f>IF('Исходные данные'!AF16=$V$15,1,IF('Исходные данные'!AG16=$V$15,1,IF('Исходные данные'!AH16=$V$15,1,IF('Исходные данные'!AI16=$V$15,1,IF('Исходные данные'!AJ16=$V$15,1,IF('Исходные данные'!AK16=$V$15,1,IF('Исходные данные'!AL16=$V$15,1,IF('Исходные данные'!AM16=$V$15,1,0))))))))+IF('Исходные данные'!AN16=$V$15,1,IF('Исходные данные'!AO16=$V$15,1,IF('Исходные данные'!AP16=$V$15,1,IF('Исходные данные'!AQ16=$V$15,1,IF('Исходные данные'!AR16=$V$15,1,IF('Исходные данные'!AS16=$V$15,1,IF('Исходные данные'!AT16=$V$15,1,IF('Исходные данные'!AU16=$V$15,1,0))))))))+IF('Исходные данные'!AV16=$V$15,1,IF('Исходные данные'!AW16=$V$15,1,IF('Исходные данные'!AX16=$V$15,1,IF('Исходные данные'!AY16=$V$15,1,IF('Исходные данные'!AZ16=$V$15,1,IF('Исходные данные'!BA16=$V$15,1,IF('Исходные данные'!BB16=$V$15,1,IF('Исходные данные'!BC16=$V$15,1,0))))))))+IF('Исходные данные'!BD16=$V$15,1,IF('Исходные данные'!BE16=$V$15,1,IF('Исходные данные'!BF16=$V$15,1,IF('Исходные данные'!BG16=$V$15,1,IF('Исходные данные'!BH16=$V$15,1,IF('Исходные данные'!BI16=$V$15,1,IF('Исходные данные'!BJ16=$V$15,1,IF('Исходные данные'!BK16=$V$15,1,0))))))))+IF('Исходные данные'!BL16=$V$15,1,IF('Исходные данные'!BM16=$V$15,1,IF('Исходные данные'!BN16=$V$15,1,IF('Исходные данные'!BO16=$V$15,1,IF('Исходные данные'!BP16=$V$15,1,IF('Исходные данные'!BQ16=$V$15,1,IF('Исходные данные'!BR16=$V$15,1,0)))))))</f>
        <v>0</v>
      </c>
      <c r="W17" s="179"/>
      <c r="X17" s="177">
        <f>IF('Исходные данные'!AF16=$X$15,1,IF('Исходные данные'!AG16=$X$15,1,IF('Исходные данные'!AH16=$X$15,1,IF('Исходные данные'!AI16=$X$15,1,IF('Исходные данные'!AJ16=$X$15,1,IF('Исходные данные'!AK16=$X$15,1,IF('Исходные данные'!AL16=$X$15,1,IF('Исходные данные'!AM16=$X$15,1,0))))))))+IF('Исходные данные'!AN16=$X$15,1,IF('Исходные данные'!AO16=$X$15,1,IF('Исходные данные'!AP16=$X$15,1,IF('Исходные данные'!AQ16=$X$15,1,IF('Исходные данные'!AR16=$X$15,1,IF('Исходные данные'!AS16=$X$15,1,IF('Исходные данные'!AT16=$X$15,1,IF('Исходные данные'!AU16=$X$15,1,0))))))))+IF('Исходные данные'!AV16=$X$15,1,IF('Исходные данные'!AW16=$X$15,1,IF('Исходные данные'!AX16=$X$15,1,IF('Исходные данные'!AY16=$X$15,1,IF('Исходные данные'!AZ16=$X$15,1,IF('Исходные данные'!BA16=$X$15,1,IF('Исходные данные'!BB16=$X$15,1,IF('Исходные данные'!BC16=$X$15,1,0))))))))+IF('Исходные данные'!BD16=$X$15,1,IF('Исходные данные'!BE16=$X$15,1,IF('Исходные данные'!BF16=$X$15,1,IF('Исходные данные'!BG16=$X$15,1,IF('Исходные данные'!BH16=$X$15,1,IF('Исходные данные'!BI16=$X$15,1,IF('Исходные данные'!BJ16=$X$15,1,IF('Исходные данные'!BK16=$X$15,1,0))))))))+IF('Исходные данные'!BL16=$X$15,1,IF('Исходные данные'!BM16=$X$15,1,IF('Исходные данные'!BN16=$X$15,1,IF('Исходные данные'!BO16=$X$15,1,IF('Исходные данные'!BP16=$X$15,1,IF('Исходные данные'!BQ16=$X$15,1,IF('Исходные данные'!BR16=$X$15,1,0)))))))</f>
        <v>0</v>
      </c>
      <c r="Y17" s="178"/>
      <c r="Z17" s="179"/>
      <c r="AA17" s="186"/>
      <c r="AB17" s="186"/>
      <c r="AC17" s="186"/>
      <c r="AD17" s="186"/>
    </row>
    <row r="18" spans="2:103" ht="3.95" customHeight="1" x14ac:dyDescent="0.2">
      <c r="B18" s="194"/>
      <c r="C18" s="195"/>
      <c r="D18" s="196"/>
      <c r="E18" s="203"/>
      <c r="F18" s="204"/>
      <c r="G18" s="204"/>
      <c r="H18" s="204"/>
      <c r="I18" s="205"/>
      <c r="J18" s="189"/>
      <c r="K18" s="209"/>
      <c r="L18" s="209"/>
      <c r="M18" s="187"/>
      <c r="N18" s="187"/>
      <c r="O18" s="187"/>
      <c r="P18" s="187"/>
      <c r="Q18" s="187"/>
      <c r="R18" s="187"/>
      <c r="S18" s="187"/>
      <c r="T18" s="180"/>
      <c r="U18" s="182"/>
      <c r="V18" s="180"/>
      <c r="W18" s="182"/>
      <c r="X18" s="180"/>
      <c r="Y18" s="181"/>
      <c r="Z18" s="182"/>
      <c r="AA18" s="186"/>
      <c r="AB18" s="186"/>
      <c r="AC18" s="186"/>
      <c r="AD18" s="186"/>
    </row>
    <row r="19" spans="2:103" ht="3.95" customHeight="1" x14ac:dyDescent="0.2">
      <c r="B19" s="194"/>
      <c r="C19" s="195"/>
      <c r="D19" s="196"/>
      <c r="E19" s="203"/>
      <c r="F19" s="204"/>
      <c r="G19" s="204"/>
      <c r="H19" s="204"/>
      <c r="I19" s="205"/>
      <c r="J19" s="189"/>
      <c r="K19" s="209"/>
      <c r="L19" s="209"/>
      <c r="M19" s="187"/>
      <c r="N19" s="187"/>
      <c r="O19" s="187"/>
      <c r="P19" s="187"/>
      <c r="Q19" s="187"/>
      <c r="R19" s="187"/>
      <c r="S19" s="187"/>
      <c r="T19" s="180"/>
      <c r="U19" s="182"/>
      <c r="V19" s="180"/>
      <c r="W19" s="182"/>
      <c r="X19" s="180"/>
      <c r="Y19" s="181"/>
      <c r="Z19" s="182"/>
      <c r="AA19" s="186"/>
      <c r="AB19" s="186"/>
      <c r="AC19" s="186"/>
      <c r="AD19" s="186"/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</row>
    <row r="20" spans="2:103" ht="3.95" customHeight="1" x14ac:dyDescent="0.2">
      <c r="B20" s="197"/>
      <c r="C20" s="198"/>
      <c r="D20" s="199"/>
      <c r="E20" s="206"/>
      <c r="F20" s="207"/>
      <c r="G20" s="207"/>
      <c r="H20" s="207"/>
      <c r="I20" s="208"/>
      <c r="J20" s="190"/>
      <c r="K20" s="209"/>
      <c r="L20" s="209"/>
      <c r="M20" s="187"/>
      <c r="N20" s="187"/>
      <c r="O20" s="187"/>
      <c r="P20" s="187"/>
      <c r="Q20" s="187"/>
      <c r="R20" s="187"/>
      <c r="S20" s="187"/>
      <c r="T20" s="183"/>
      <c r="U20" s="185"/>
      <c r="V20" s="183"/>
      <c r="W20" s="185"/>
      <c r="X20" s="183"/>
      <c r="Y20" s="184"/>
      <c r="Z20" s="185"/>
      <c r="AA20" s="186"/>
      <c r="AB20" s="186"/>
      <c r="AC20" s="186"/>
      <c r="AD20" s="186"/>
      <c r="AP20" s="1">
        <v>0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</row>
    <row r="21" spans="2:103" ht="3.95" customHeight="1" x14ac:dyDescent="0.2">
      <c r="B21" s="191" t="str">
        <f>IF('Исходные данные'!J20="","",'Исходные данные'!J20)</f>
        <v/>
      </c>
      <c r="C21" s="192"/>
      <c r="D21" s="193"/>
      <c r="E21" s="200" t="str">
        <f>IF('Исходные данные'!I20="","",'Исходные данные'!I20)</f>
        <v/>
      </c>
      <c r="F21" s="201"/>
      <c r="G21" s="201"/>
      <c r="H21" s="201"/>
      <c r="I21" s="202"/>
      <c r="J21" s="188" t="str">
        <f>IF('Исходные данные'!E20="","",'Исходные данные'!E20)</f>
        <v/>
      </c>
      <c r="K21" s="209">
        <f>IF('Исходные данные'!AF20=$K$15,1,IF('Исходные данные'!AG20=$K$15,1,IF('Исходные данные'!AH20=$K$15,1,IF('Исходные данные'!AI20=$K$15,1,IF('Исходные данные'!AJ20=$K$15,1,IF('Исходные данные'!AK20=$K$15,1,IF('Исходные данные'!AL20=$K$15,1,IF('Исходные данные'!AM20=$K$15,1,0))))))))+IF('Исходные данные'!AN20=$K$15,1,IF('Исходные данные'!AO20=$K$15,1,IF('Исходные данные'!AP20=$K$15,1,IF('Исходные данные'!AQ20=$K$15,1,IF('Исходные данные'!AR20=$K$15,1,IF('Исходные данные'!AS20=$K$15,1,IF('Исходные данные'!AT20=$K$15,1,IF('Исходные данные'!AU20=$K$15,1,0))))))))+IF('Исходные данные'!AV20=$K$15,1,IF('Исходные данные'!AW20=$K$15,1,IF('Исходные данные'!AX20=$K$15,1,IF('Исходные данные'!AY20=$K$15,1,IF('Исходные данные'!AZ20=$K$15,1,IF('Исходные данные'!BA20=$K$15,1,IF('Исходные данные'!BB20=$K$15,1,IF('Исходные данные'!BC20=$K$15,1,0))))))))+IF('Исходные данные'!BD20=$K$15,1,IF('Исходные данные'!BE20=$K$15,1,IF('Исходные данные'!BF20=$K$15,1,IF('Исходные данные'!BG20=$K$15,1,IF('Исходные данные'!BH20=$K$15,1,IF('Исходные данные'!BI20=$K$15,1,IF('Исходные данные'!BJ20=$K$15,1,IF('Исходные данные'!BK20=$K$15,1,0))))))))+IF('Исходные данные'!BL20=$K$15,1,IF('Исходные данные'!BM20=$K$15,1,IF('Исходные данные'!BN20=$K$15,1,IF('Исходные данные'!BO20=$K$15,1,IF('Исходные данные'!BP20=$K$15,1,IF('Исходные данные'!BQ20=$K$15,1,IF('Исходные данные'!BR20=$K$15,1,0)))))))</f>
        <v>0</v>
      </c>
      <c r="L21" s="209">
        <f>IF('Исходные данные'!AF20=$L$15,1,IF('Исходные данные'!AG20=$L$15,1,IF('Исходные данные'!AH20=$L$15,1,IF('Исходные данные'!AI20=$L$15,1,IF('Исходные данные'!AJ20=$L$15,1,IF('Исходные данные'!AK20=$L$15,1,IF('Исходные данные'!AL20=$L$15,1,IF('Исходные данные'!AM20=$L$15,1,0))))))))+IF('Исходные данные'!AN20=$L$15,1,IF('Исходные данные'!AO20=$L$15,1,IF('Исходные данные'!AP20=$L$15,1,IF('Исходные данные'!AQ20=$L$15,1,IF('Исходные данные'!AR20=$L$15,1,IF('Исходные данные'!AS20=$L$15,1,IF('Исходные данные'!AT20=$L$15,1,IF('Исходные данные'!AU20=$L$15,1,0))))))))+IF('Исходные данные'!AV20=$L$15,1,IF('Исходные данные'!AW20=$L$15,1,IF('Исходные данные'!AX20=$L$15,1,IF('Исходные данные'!AY20=$L$15,1,IF('Исходные данные'!AZ20=$L$15,1,IF('Исходные данные'!BA20=$L$15,1,IF('Исходные данные'!BB20=$L$15,1,IF('Исходные данные'!BC20=$L$15,1,0))))))))+IF('Исходные данные'!BD20=$L$15,1,IF('Исходные данные'!BE20=$L$15,1,IF('Исходные данные'!BF20=$L$15,1,IF('Исходные данные'!BG20=$L$15,1,IF('Исходные данные'!BH20=$L$15,1,IF('Исходные данные'!BI20=$L$15,1,IF('Исходные данные'!BJ20=$L$15,1,IF('Исходные данные'!BK20=$L$15,1,0))))))))+IF('Исходные данные'!BL20=$L$15,1,IF('Исходные данные'!BM20=$L$15,1,IF('Исходные данные'!BN20=$L$15,1,IF('Исходные данные'!BO20=$L$15,1,IF('Исходные данные'!BP20=$L$15,1,IF('Исходные данные'!BQ20=$L$15,1,IF('Исходные данные'!BR20=$L$15,1,0)))))))</f>
        <v>0</v>
      </c>
      <c r="M21" s="187">
        <f>IF('Исходные данные'!AF20=$M$15,1,IF('Исходные данные'!AG20=$M$15,1,IF('Исходные данные'!AH20=$M$15,1,IF('Исходные данные'!AI20=$M$15,1,IF('Исходные данные'!AJ20=$M$15,1,IF('Исходные данные'!AK20=$M$15,1,IF('Исходные данные'!AL20=$M$15,1,IF('Исходные данные'!AM20=$M$15,1,0))))))))+IF('Исходные данные'!AN20=$M$15,1,IF('Исходные данные'!AO20=$M$15,1,IF('Исходные данные'!AP20=$M$15,1,IF('Исходные данные'!AQ20=$M$15,1,IF('Исходные данные'!AR20=$M$15,1,IF('Исходные данные'!AS20=$M$15,1,IF('Исходные данные'!AT20=$M$15,1,IF('Исходные данные'!AU20=$M$15,1,0))))))))+IF('Исходные данные'!AV20=$M$15,1,IF('Исходные данные'!AW20=$M$15,1,IF('Исходные данные'!AX20=$M$15,1,IF('Исходные данные'!AY20=$M$15,1,IF('Исходные данные'!AZ20=$M$15,1,IF('Исходные данные'!BA20=$M$15,1,IF('Исходные данные'!BB20=$M$15,1,IF('Исходные данные'!BC20=$M$15,1,0))))))))+IF('Исходные данные'!BD20=$M$15,1,IF('Исходные данные'!BE20=$M$15,1,IF('Исходные данные'!BF20=$M$15,1,IF('Исходные данные'!BG20=$M$15,1,IF('Исходные данные'!BH20=$M$15,1,IF('Исходные данные'!BI20=$M$15,1,IF('Исходные данные'!BJ20=$M$15,1,IF('Исходные данные'!BK20=$M$15,1,0))))))))+IF('Исходные данные'!BL20=$M$15,1,IF('Исходные данные'!BM20=$M$15,1,IF('Исходные данные'!BN20=$M$15,1,IF('Исходные данные'!BO20=$M$15,1,IF('Исходные данные'!BP20=$M$15,1,IF('Исходные данные'!BQ20=$M$15,1,IF('Исходные данные'!BR20=$M$15,1,0)))))))</f>
        <v>0</v>
      </c>
      <c r="N21" s="187">
        <f>IF('Исходные данные'!AF20=$N$15,1,IF('Исходные данные'!AG20=$N$15,1,IF('Исходные данные'!AH20=$N$15,1,IF('Исходные данные'!AI20=$N$15,1,IF('Исходные данные'!AJ20=$N$15,1,IF('Исходные данные'!AK20=$N$15,1,IF('Исходные данные'!AL20=$N$15,1,IF('Исходные данные'!AM20=$N$15,1,0))))))))+IF('Исходные данные'!AN20=$N$15,1,IF('Исходные данные'!AO20=$N$15,1,IF('Исходные данные'!AP20=$N$15,1,IF('Исходные данные'!AQ20=$N$15,1,IF('Исходные данные'!AR20=$N$15,1,IF('Исходные данные'!AS20=$N$15,1,IF('Исходные данные'!AT20=$N$15,1,IF('Исходные данные'!AU20=$N$15,1,0))))))))+IF('Исходные данные'!AV20=$N$15,1,IF('Исходные данные'!AW20=$N$15,1,IF('Исходные данные'!AX20=$N$15,1,IF('Исходные данные'!AY20=$N$15,1,IF('Исходные данные'!AZ20=$N$15,1,IF('Исходные данные'!BA20=$N$15,1,IF('Исходные данные'!BB20=$N$15,1,IF('Исходные данные'!BC20=$N$15,1,0))))))))+IF('Исходные данные'!BD20=$N$15,1,IF('Исходные данные'!BE20=$N$15,1,IF('Исходные данные'!BF20=$N$15,1,IF('Исходные данные'!BG20=$N$15,1,IF('Исходные данные'!BH20=$N$15,1,IF('Исходные данные'!BI20=$N$15,1,IF('Исходные данные'!BJ20=$N$15,1,IF('Исходные данные'!BK20=$N$15,1,0))))))))+IF('Исходные данные'!BL20=$N$15,1,IF('Исходные данные'!BM20=$N$15,1,IF('Исходные данные'!BN20=$N$15,1,IF('Исходные данные'!BO20=$N$15,1,IF('Исходные данные'!BP20=$N$15,1,IF('Исходные данные'!BQ20=$N$15,1,IF('Исходные данные'!BR20=$N$15,1,0)))))))</f>
        <v>0</v>
      </c>
      <c r="O21" s="187">
        <f>IF('Исходные данные'!AF20=$O$15,1,IF('Исходные данные'!AG20=$O$15,1,IF('Исходные данные'!AH20=$O$15,1,IF('Исходные данные'!AI20=$O$15,1,IF('Исходные данные'!AJ20=$O$15,1,IF('Исходные данные'!AK20=$O$15,1,IF('Исходные данные'!AL20=$O$15,1,IF('Исходные данные'!AM20=$O$15,1,0))))))))+IF('Исходные данные'!AN20=$O$15,1,IF('Исходные данные'!AO20=$O$15,1,IF('Исходные данные'!AP20=$O$15,1,IF('Исходные данные'!AQ20=$O$15,1,IF('Исходные данные'!AR20=$O$15,1,IF('Исходные данные'!AS20=$O$15,1,IF('Исходные данные'!AT20=$O$15,1,IF('Исходные данные'!AU20=$O$15,1,0))))))))+IF('Исходные данные'!AV20=$O$15,1,IF('Исходные данные'!AW20=$O$15,1,IF('Исходные данные'!AX20=$O$15,1,IF('Исходные данные'!AY20=$O$15,1,IF('Исходные данные'!AZ20=$O$15,1,IF('Исходные данные'!BA20=$O$15,1,IF('Исходные данные'!BB20=$O$15,1,IF('Исходные данные'!BC20=$O$15,1,0))))))))+IF('Исходные данные'!BD20=$O$15,1,IF('Исходные данные'!BE20=$O$15,1,IF('Исходные данные'!BF20=$O$15,1,IF('Исходные данные'!BG20=$O$15,1,IF('Исходные данные'!BH20=$O$15,1,IF('Исходные данные'!BI20=$O$15,1,IF('Исходные данные'!BJ20=$O$15,1,IF('Исходные данные'!BK20=$O$15,1,0))))))))+IF('Исходные данные'!BL20=$O$15,1,IF('Исходные данные'!BM20=$O$15,1,IF('Исходные данные'!BN20=$O$15,1,IF('Исходные данные'!BO20=$O$15,1,IF('Исходные данные'!BP20=$O$15,1,IF('Исходные данные'!BQ20=$O$15,1,IF('Исходные данные'!BR20=$O$15,1,0)))))))</f>
        <v>0</v>
      </c>
      <c r="P21" s="187">
        <f>IF('Исходные данные'!AF20=$P$15,1,IF('Исходные данные'!AG20=$P$15,1,IF('Исходные данные'!AH20=$P$15,1,IF('Исходные данные'!AI20=$P$15,1,IF('Исходные данные'!AJ20=$P$15,1,IF('Исходные данные'!AK20=$P$15,1,IF('Исходные данные'!AL20=$P$15,1,IF('Исходные данные'!AM20=$P$15,1,0))))))))+IF('Исходные данные'!AN20=$P$15,1,IF('Исходные данные'!AO20=$P$15,1,IF('Исходные данные'!AP20=$P$15,1,IF('Исходные данные'!AQ20=$P$15,1,IF('Исходные данные'!AR20=$P$15,1,IF('Исходные данные'!AS20=$P$15,1,IF('Исходные данные'!AT20=$P$15,1,IF('Исходные данные'!AU20=$P$15,1,0))))))))+IF('Исходные данные'!AV20=$P$15,1,IF('Исходные данные'!AW20=$P$15,1,IF('Исходные данные'!AX20=$P$15,1,IF('Исходные данные'!AY20=$P$15,1,IF('Исходные данные'!AZ20=$P$15,1,IF('Исходные данные'!BA20=$P$15,1,IF('Исходные данные'!BB20=$P$15,1,IF('Исходные данные'!BC20=$P$15,1,0))))))))+IF('Исходные данные'!BD20=$P$15,1,IF('Исходные данные'!BE20=$P$15,1,IF('Исходные данные'!BF20=$P$15,1,IF('Исходные данные'!BG20=$P$15,1,IF('Исходные данные'!BH20=$P$15,1,IF('Исходные данные'!BI20=$P$15,1,IF('Исходные данные'!BJ20=$P$15,1,IF('Исходные данные'!BK20=$P$15,1,0))))))))+IF('Исходные данные'!BL20=$P$15,1,IF('Исходные данные'!BM20=$P$15,1,IF('Исходные данные'!BN20=$P$15,1,IF('Исходные данные'!BO20=$P$15,1,IF('Исходные данные'!BP20=$P$15,1,IF('Исходные данные'!BQ20=$P$15,1,IF('Исходные данные'!BR20=$P$15,1,0)))))))</f>
        <v>0</v>
      </c>
      <c r="Q21" s="187">
        <f>IF('Исходные данные'!AF20=$Q$15,1,IF('Исходные данные'!AG20=$Q$15,1,IF('Исходные данные'!AH20=$Q$15,1,IF('Исходные данные'!AI20=$Q$15,1,IF('Исходные данные'!AJ20=$Q$15,1,IF('Исходные данные'!AK20=$Q$15,1,IF('Исходные данные'!AL20=$Q$15,1,IF('Исходные данные'!AM20=$Q$15,1,0))))))))+IF('Исходные данные'!AN20=$Q$15,1,IF('Исходные данные'!AO20=$Q$15,1,IF('Исходные данные'!AP20=$Q$15,1,IF('Исходные данные'!AQ20=$Q$15,1,IF('Исходные данные'!AR20=$Q$15,1,IF('Исходные данные'!AS20=$Q$15,1,IF('Исходные данные'!AT20=$Q$15,1,IF('Исходные данные'!AU20=$Q$15,1,0))))))))+IF('Исходные данные'!AV20=$Q$15,1,IF('Исходные данные'!AW20=$Q$15,1,IF('Исходные данные'!AX20=$Q$15,1,IF('Исходные данные'!AY20=$Q$15,1,IF('Исходные данные'!AZ20=$Q$15,1,IF('Исходные данные'!BA20=$Q$15,1,IF('Исходные данные'!BB20=$Q$15,1,IF('Исходные данные'!BC20=$Q$15,1,0))))))))+IF('Исходные данные'!BD20=$Q$15,1,IF('Исходные данные'!BE20=$Q$15,1,IF('Исходные данные'!BF20=$Q$15,1,IF('Исходные данные'!BG20=$Q$15,1,IF('Исходные данные'!BH20=$Q$15,1,IF('Исходные данные'!BI20=$Q$15,1,IF('Исходные данные'!BJ20=$Q$15,1,IF('Исходные данные'!BK20=$Q$15,1,0))))))))+IF('Исходные данные'!BL20=$Q$15,1,IF('Исходные данные'!BM20=$Q$15,1,IF('Исходные данные'!BN20=$Q$15,1,IF('Исходные данные'!BO20=$Q$15,1,IF('Исходные данные'!BP20=$Q$15,1,IF('Исходные данные'!BQ20=$Q$15,1,IF('Исходные данные'!BR20=$Q$15,1,0)))))))</f>
        <v>0</v>
      </c>
      <c r="R21" s="187">
        <f>IF('Исходные данные'!AF20=$R$15,1,IF('Исходные данные'!AG20=$R$15,1,IF('Исходные данные'!AH20=$R$15,1,IF('Исходные данные'!AI20=$R$15,1,IF('Исходные данные'!AJ20=$R$15,1,IF('Исходные данные'!AK20=$R$15,1,IF('Исходные данные'!AL20=$R$15,1,IF('Исходные данные'!AM20=$R$15,1,0))))))))+IF('Исходные данные'!AN20=$R$15,1,IF('Исходные данные'!AO20=$R$15,1,IF('Исходные данные'!AP20=$R$15,1,IF('Исходные данные'!AQ20=$R$15,1,IF('Исходные данные'!AR20=$R$15,1,IF('Исходные данные'!AS20=$R$15,1,IF('Исходные данные'!AT20=$R$15,1,IF('Исходные данные'!AU20=$R$15,1,0))))))))+IF('Исходные данные'!AV20=$R$15,1,IF('Исходные данные'!AW20=$R$15,1,IF('Исходные данные'!AX20=$R$15,1,IF('Исходные данные'!AY20=$R$15,1,IF('Исходные данные'!AZ20=$R$15,1,IF('Исходные данные'!BA20=$R$15,1,IF('Исходные данные'!BB20=$R$15,1,IF('Исходные данные'!BC20=$R$15,1,0))))))))+IF('Исходные данные'!BD20=$R$15,1,IF('Исходные данные'!BE20=$R$15,1,IF('Исходные данные'!BF20=$R$15,1,IF('Исходные данные'!BG20=$R$15,1,IF('Исходные данные'!BH20=$R$15,1,IF('Исходные данные'!BI20=$R$15,1,IF('Исходные данные'!BJ20=$R$15,1,IF('Исходные данные'!BK20=$R$15,1,0))))))))+IF('Исходные данные'!BL20=$R$15,1,IF('Исходные данные'!BM20=$R$15,1,IF('Исходные данные'!BN20=$R$15,1,IF('Исходные данные'!BO20=$R$15,1,IF('Исходные данные'!BP20=$R$15,1,IF('Исходные данные'!BQ20=$R$15,1,IF('Исходные данные'!BR20=$R$15,1,0)))))))</f>
        <v>0</v>
      </c>
      <c r="S21" s="187">
        <f>IF('Исходные данные'!AF20=$S$15,1,IF('Исходные данные'!AG20=$S$15,1,IF('Исходные данные'!AH20=$S$15,1,IF('Исходные данные'!AI20=$S$15,1,IF('Исходные данные'!AJ20=$S$15,1,IF('Исходные данные'!AK20=$S$15,1,IF('Исходные данные'!AL20=$S$15,1,IF('Исходные данные'!AM20=$S$15,1,0))))))))+IF('Исходные данные'!AN20=$S$15,1,IF('Исходные данные'!AO20=$S$15,1,IF('Исходные данные'!AP20=$S$15,1,IF('Исходные данные'!AQ20=$S$15,1,IF('Исходные данные'!AR20=$S$15,1,IF('Исходные данные'!AS20=$S$15,1,IF('Исходные данные'!AT20=$S$15,1,IF('Исходные данные'!AU20=$S$15,1,0))))))))+IF('Исходные данные'!AV20=$S$15,1,IF('Исходные данные'!AW20=$S$15,1,IF('Исходные данные'!AX20=$S$15,1,IF('Исходные данные'!AY20=$S$15,1,IF('Исходные данные'!AZ20=$S$15,1,IF('Исходные данные'!BA20=$S$15,1,IF('Исходные данные'!BB20=$S$15,1,IF('Исходные данные'!BC20=$S$15,1,0))))))))+IF('Исходные данные'!BD20=$S$15,1,IF('Исходные данные'!BE20=$S$15,1,IF('Исходные данные'!BF20=$S$15,1,IF('Исходные данные'!BG20=$S$15,1,IF('Исходные данные'!BH20=$S$15,1,IF('Исходные данные'!BI20=$S$15,1,IF('Исходные данные'!BJ20=$S$15,1,IF('Исходные данные'!BK20=$S$15,1,0))))))))+IF('Исходные данные'!BL20=$S$15,1,IF('Исходные данные'!BM20=$S$15,1,IF('Исходные данные'!BN20=$S$15,1,IF('Исходные данные'!BO20=$S$15,1,IF('Исходные данные'!BP20=$S$15,1,IF('Исходные данные'!BQ20=$S$15,1,IF('Исходные данные'!BR20=$S$15,1,0)))))))</f>
        <v>0</v>
      </c>
      <c r="T21" s="177">
        <f>IF('Исходные данные'!AF20=$T$15,1,IF('Исходные данные'!AG20=$T$15,1,IF('Исходные данные'!AH20=$T$15,1,IF('Исходные данные'!AI20=$T$15,1,IF('Исходные данные'!AJ20=$T$15,1,IF('Исходные данные'!AK20=$T$15,1,IF('Исходные данные'!AL20=$T$15,1,IF('Исходные данные'!AM20=$T$15,1,0))))))))+IF('Исходные данные'!AN20=$T$15,1,IF('Исходные данные'!AO20=$T$15,1,IF('Исходные данные'!AP20=$T$15,1,IF('Исходные данные'!AQ20=$T$15,1,IF('Исходные данные'!AR20=$T$15,1,IF('Исходные данные'!AS20=$T$15,1,IF('Исходные данные'!AT20=$T$15,1,IF('Исходные данные'!AU20=$T$15,1,0))))))))+IF('Исходные данные'!AV20=$T$15,1,IF('Исходные данные'!AW20=$T$15,1,IF('Исходные данные'!AX20=$T$15,1,IF('Исходные данные'!AY20=$T$15,1,IF('Исходные данные'!AZ20=$T$15,1,IF('Исходные данные'!BA20=$T$15,1,IF('Исходные данные'!BB20=$T$15,1,IF('Исходные данные'!BC20=$T$15,1,0))))))))+IF('Исходные данные'!BD20=$T$15,1,IF('Исходные данные'!BE20=$T$15,1,IF('Исходные данные'!BF20=$T$15,1,IF('Исходные данные'!BG20=$T$15,1,IF('Исходные данные'!BH20=$T$15,1,IF('Исходные данные'!BI20=$T$15,1,IF('Исходные данные'!BJ20=$T$15,1,IF('Исходные данные'!BK20=$T$15,1,0))))))))+IF('Исходные данные'!BL20=$T$15,1,IF('Исходные данные'!BM20=$T$15,1,IF('Исходные данные'!BN20=$T$15,1,IF('Исходные данные'!BO20=$T$15,1,IF('Исходные данные'!BP20=$T$15,1,IF('Исходные данные'!BQ20=$T$15,1,IF('Исходные данные'!BR20=$T$15,1,0)))))))</f>
        <v>0</v>
      </c>
      <c r="U21" s="179"/>
      <c r="V21" s="177">
        <f>IF('Исходные данные'!AF20=$V$15,1,IF('Исходные данные'!AG20=$V$15,1,IF('Исходные данные'!AH20=$V$15,1,IF('Исходные данные'!AI20=$V$15,1,IF('Исходные данные'!AJ20=$V$15,1,IF('Исходные данные'!AK20=$V$15,1,IF('Исходные данные'!AL20=$V$15,1,IF('Исходные данные'!AM20=$V$15,1,0))))))))+IF('Исходные данные'!AN20=$V$15,1,IF('Исходные данные'!AO20=$V$15,1,IF('Исходные данные'!AP20=$V$15,1,IF('Исходные данные'!AQ20=$V$15,1,IF('Исходные данные'!AR20=$V$15,1,IF('Исходные данные'!AS20=$V$15,1,IF('Исходные данные'!AT20=$V$15,1,IF('Исходные данные'!AU20=$V$15,1,0))))))))+IF('Исходные данные'!AV20=$V$15,1,IF('Исходные данные'!AW20=$V$15,1,IF('Исходные данные'!AX20=$V$15,1,IF('Исходные данные'!AY20=$V$15,1,IF('Исходные данные'!AZ20=$V$15,1,IF('Исходные данные'!BA20=$V$15,1,IF('Исходные данные'!BB20=$V$15,1,IF('Исходные данные'!BC20=$V$15,1,0))))))))+IF('Исходные данные'!BD20=$V$15,1,IF('Исходные данные'!BE20=$V$15,1,IF('Исходные данные'!BF20=$V$15,1,IF('Исходные данные'!BG20=$V$15,1,IF('Исходные данные'!BH20=$V$15,1,IF('Исходные данные'!BI20=$V$15,1,IF('Исходные данные'!BJ20=$V$15,1,IF('Исходные данные'!BK20=$V$15,1,0))))))))+IF('Исходные данные'!BL20=$V$15,1,IF('Исходные данные'!BM20=$V$15,1,IF('Исходные данные'!BN20=$V$15,1,IF('Исходные данные'!BO20=$V$15,1,IF('Исходные данные'!BP20=$V$15,1,IF('Исходные данные'!BQ20=$V$15,1,IF('Исходные данные'!BR20=$V$15,1,0)))))))</f>
        <v>0</v>
      </c>
      <c r="W21" s="179"/>
      <c r="X21" s="177">
        <f>IF('Исходные данные'!AF20=$X$15,1,IF('Исходные данные'!AG20=$X$15,1,IF('Исходные данные'!AH20=$X$15,1,IF('Исходные данные'!AI20=$X$15,1,IF('Исходные данные'!AJ20=$X$15,1,IF('Исходные данные'!AK20=$X$15,1,IF('Исходные данные'!AL20=$X$15,1,IF('Исходные данные'!AM20=$X$15,1,0))))))))+IF('Исходные данные'!AN20=$X$15,1,IF('Исходные данные'!AO20=$X$15,1,IF('Исходные данные'!AP20=$X$15,1,IF('Исходные данные'!AQ20=$X$15,1,IF('Исходные данные'!AR20=$X$15,1,IF('Исходные данные'!AS20=$X$15,1,IF('Исходные данные'!AT20=$X$15,1,IF('Исходные данные'!AU20=$X$15,1,0))))))))+IF('Исходные данные'!AV20=$X$15,1,IF('Исходные данные'!AW20=$X$15,1,IF('Исходные данные'!AX20=$X$15,1,IF('Исходные данные'!AY20=$X$15,1,IF('Исходные данные'!AZ20=$X$15,1,IF('Исходные данные'!BA20=$X$15,1,IF('Исходные данные'!BB20=$X$15,1,IF('Исходные данные'!BC20=$X$15,1,0))))))))+IF('Исходные данные'!BD20=$X$15,1,IF('Исходные данные'!BE20=$X$15,1,IF('Исходные данные'!BF20=$X$15,1,IF('Исходные данные'!BG20=$X$15,1,IF('Исходные данные'!BH20=$X$15,1,IF('Исходные данные'!BI20=$X$15,1,IF('Исходные данные'!BJ20=$X$15,1,IF('Исходные данные'!BK20=$X$15,1,0))))))))+IF('Исходные данные'!BL20=$X$15,1,IF('Исходные данные'!BM20=$X$15,1,IF('Исходные данные'!BN20=$X$15,1,IF('Исходные данные'!BO20=$X$15,1,IF('Исходные данные'!BP20=$X$15,1,IF('Исходные данные'!BQ20=$X$15,1,IF('Исходные данные'!BR20=$X$15,1,0)))))))</f>
        <v>0</v>
      </c>
      <c r="Y21" s="178"/>
      <c r="Z21" s="179"/>
      <c r="AA21" s="186"/>
      <c r="AB21" s="186"/>
      <c r="AC21" s="186"/>
      <c r="AD21" s="186"/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</row>
    <row r="22" spans="2:103" ht="3.95" customHeight="1" x14ac:dyDescent="0.2">
      <c r="B22" s="194"/>
      <c r="C22" s="195"/>
      <c r="D22" s="196"/>
      <c r="E22" s="203"/>
      <c r="F22" s="204"/>
      <c r="G22" s="204"/>
      <c r="H22" s="204"/>
      <c r="I22" s="205"/>
      <c r="J22" s="189"/>
      <c r="K22" s="209"/>
      <c r="L22" s="209"/>
      <c r="M22" s="187"/>
      <c r="N22" s="187"/>
      <c r="O22" s="187"/>
      <c r="P22" s="187"/>
      <c r="Q22" s="187"/>
      <c r="R22" s="187"/>
      <c r="S22" s="187"/>
      <c r="T22" s="180"/>
      <c r="U22" s="182"/>
      <c r="V22" s="180"/>
      <c r="W22" s="182"/>
      <c r="X22" s="180"/>
      <c r="Y22" s="181"/>
      <c r="Z22" s="182"/>
      <c r="AA22" s="186"/>
      <c r="AB22" s="186"/>
      <c r="AC22" s="186"/>
      <c r="AD22" s="186"/>
    </row>
    <row r="23" spans="2:103" ht="3.95" customHeight="1" x14ac:dyDescent="0.2">
      <c r="B23" s="194"/>
      <c r="C23" s="195"/>
      <c r="D23" s="196"/>
      <c r="E23" s="203"/>
      <c r="F23" s="204"/>
      <c r="G23" s="204"/>
      <c r="H23" s="204"/>
      <c r="I23" s="205"/>
      <c r="J23" s="189"/>
      <c r="K23" s="209"/>
      <c r="L23" s="209"/>
      <c r="M23" s="187"/>
      <c r="N23" s="187"/>
      <c r="O23" s="187"/>
      <c r="P23" s="187"/>
      <c r="Q23" s="187"/>
      <c r="R23" s="187"/>
      <c r="S23" s="187"/>
      <c r="T23" s="180"/>
      <c r="U23" s="182"/>
      <c r="V23" s="180"/>
      <c r="W23" s="182"/>
      <c r="X23" s="180"/>
      <c r="Y23" s="181"/>
      <c r="Z23" s="182"/>
      <c r="AA23" s="186"/>
      <c r="AB23" s="186"/>
      <c r="AC23" s="186"/>
      <c r="AD23" s="186"/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</row>
    <row r="24" spans="2:103" ht="3.95" customHeight="1" x14ac:dyDescent="0.2">
      <c r="B24" s="197"/>
      <c r="C24" s="198"/>
      <c r="D24" s="199"/>
      <c r="E24" s="206"/>
      <c r="F24" s="207"/>
      <c r="G24" s="207"/>
      <c r="H24" s="207"/>
      <c r="I24" s="208"/>
      <c r="J24" s="190"/>
      <c r="K24" s="209"/>
      <c r="L24" s="209"/>
      <c r="M24" s="187"/>
      <c r="N24" s="187"/>
      <c r="O24" s="187"/>
      <c r="P24" s="187"/>
      <c r="Q24" s="187"/>
      <c r="R24" s="187"/>
      <c r="S24" s="187"/>
      <c r="T24" s="183"/>
      <c r="U24" s="185"/>
      <c r="V24" s="183"/>
      <c r="W24" s="185"/>
      <c r="X24" s="183"/>
      <c r="Y24" s="184"/>
      <c r="Z24" s="185"/>
      <c r="AA24" s="186"/>
      <c r="AB24" s="186"/>
      <c r="AC24" s="186"/>
      <c r="AD24" s="186"/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</row>
    <row r="25" spans="2:103" ht="3.95" customHeight="1" x14ac:dyDescent="0.2">
      <c r="B25" s="191" t="str">
        <f>IF('Исходные данные'!J24="","",'Исходные данные'!J24)</f>
        <v/>
      </c>
      <c r="C25" s="192"/>
      <c r="D25" s="193"/>
      <c r="E25" s="200" t="str">
        <f>IF('Исходные данные'!I24="","",'Исходные данные'!I24)</f>
        <v/>
      </c>
      <c r="F25" s="201"/>
      <c r="G25" s="201"/>
      <c r="H25" s="201"/>
      <c r="I25" s="202"/>
      <c r="J25" s="188" t="str">
        <f>IF('Исходные данные'!E24="","",'Исходные данные'!E24)</f>
        <v/>
      </c>
      <c r="K25" s="209">
        <f>IF('Исходные данные'!AF24=$K$15,1,IF('Исходные данные'!AG24=$K$15,1,IF('Исходные данные'!AH24=$K$15,1,IF('Исходные данные'!AI24=$K$15,1,IF('Исходные данные'!AJ24=$K$15,1,IF('Исходные данные'!AK24=$K$15,1,IF('Исходные данные'!AL24=$K$15,1,IF('Исходные данные'!AM24=$K$15,1,0))))))))+IF('Исходные данные'!AN24=$K$15,1,IF('Исходные данные'!AO24=$K$15,1,IF('Исходные данные'!AP24=$K$15,1,IF('Исходные данные'!AQ24=$K$15,1,IF('Исходные данные'!AR24=$K$15,1,IF('Исходные данные'!AS24=$K$15,1,IF('Исходные данные'!AT24=$K$15,1,IF('Исходные данные'!AU24=$K$15,1,0))))))))+IF('Исходные данные'!AV24=$K$15,1,IF('Исходные данные'!AW24=$K$15,1,IF('Исходные данные'!AX24=$K$15,1,IF('Исходные данные'!AY24=$K$15,1,IF('Исходные данные'!AZ24=$K$15,1,IF('Исходные данные'!BA24=$K$15,1,IF('Исходные данные'!BB24=$K$15,1,IF('Исходные данные'!BC24=$K$15,1,0))))))))+IF('Исходные данные'!BD24=$K$15,1,IF('Исходные данные'!BE24=$K$15,1,IF('Исходные данные'!BF24=$K$15,1,IF('Исходные данные'!BG24=$K$15,1,IF('Исходные данные'!BH24=$K$15,1,IF('Исходные данные'!BI24=$K$15,1,IF('Исходные данные'!BJ24=$K$15,1,IF('Исходные данные'!BK24=$K$15,1,0))))))))+IF('Исходные данные'!BL24=$K$15,1,IF('Исходные данные'!BM24=$K$15,1,IF('Исходные данные'!BN24=$K$15,1,IF('Исходные данные'!BO24=$K$15,1,IF('Исходные данные'!BP24=$K$15,1,IF('Исходные данные'!BQ24=$K$15,1,IF('Исходные данные'!BR24=$K$15,1,0)))))))</f>
        <v>0</v>
      </c>
      <c r="L25" s="209">
        <f>IF('Исходные данные'!AF24=$L$15,1,IF('Исходные данные'!AG24=$L$15,1,IF('Исходные данные'!AH24=$L$15,1,IF('Исходные данные'!AI24=$L$15,1,IF('Исходные данные'!AJ24=$L$15,1,IF('Исходные данные'!AK24=$L$15,1,IF('Исходные данные'!AL24=$L$15,1,IF('Исходные данные'!AM24=$L$15,1,0))))))))+IF('Исходные данные'!AN24=$L$15,1,IF('Исходные данные'!AO24=$L$15,1,IF('Исходные данные'!AP24=$L$15,1,IF('Исходные данные'!AQ24=$L$15,1,IF('Исходные данные'!AR24=$L$15,1,IF('Исходные данные'!AS24=$L$15,1,IF('Исходные данные'!AT24=$L$15,1,IF('Исходные данные'!AU24=$L$15,1,0))))))))+IF('Исходные данные'!AV24=$L$15,1,IF('Исходные данные'!AW24=$L$15,1,IF('Исходные данные'!AX24=$L$15,1,IF('Исходные данные'!AY24=$L$15,1,IF('Исходные данные'!AZ24=$L$15,1,IF('Исходные данные'!BA24=$L$15,1,IF('Исходные данные'!BB24=$L$15,1,IF('Исходные данные'!BC24=$L$15,1,0))))))))+IF('Исходные данные'!BD24=$L$15,1,IF('Исходные данные'!BE24=$L$15,1,IF('Исходные данные'!BF24=$L$15,1,IF('Исходные данные'!BG24=$L$15,1,IF('Исходные данные'!BH24=$L$15,1,IF('Исходные данные'!BI24=$L$15,1,IF('Исходные данные'!BJ24=$L$15,1,IF('Исходные данные'!BK24=$L$15,1,0))))))))+IF('Исходные данные'!BL24=$L$15,1,IF('Исходные данные'!BM24=$L$15,1,IF('Исходные данные'!BN24=$L$15,1,IF('Исходные данные'!BO24=$L$15,1,IF('Исходные данные'!BP24=$L$15,1,IF('Исходные данные'!BQ24=$L$15,1,IF('Исходные данные'!BR24=$L$15,1,0)))))))</f>
        <v>0</v>
      </c>
      <c r="M25" s="187">
        <f>IF('Исходные данные'!AF24=$M$15,1,IF('Исходные данные'!AG24=$M$15,1,IF('Исходные данные'!AH24=$M$15,1,IF('Исходные данные'!AI24=$M$15,1,IF('Исходные данные'!AJ24=$M$15,1,IF('Исходные данные'!AK24=$M$15,1,IF('Исходные данные'!AL24=$M$15,1,IF('Исходные данные'!AM24=$M$15,1,0))))))))+IF('Исходные данные'!AN24=$M$15,1,IF('Исходные данные'!AO24=$M$15,1,IF('Исходные данные'!AP24=$M$15,1,IF('Исходные данные'!AQ24=$M$15,1,IF('Исходные данные'!AR24=$M$15,1,IF('Исходные данные'!AS24=$M$15,1,IF('Исходные данные'!AT24=$M$15,1,IF('Исходные данные'!AU24=$M$15,1,0))))))))+IF('Исходные данные'!AV24=$M$15,1,IF('Исходные данные'!AW24=$M$15,1,IF('Исходные данные'!AX24=$M$15,1,IF('Исходные данные'!AY24=$M$15,1,IF('Исходные данные'!AZ24=$M$15,1,IF('Исходные данные'!BA24=$M$15,1,IF('Исходные данные'!BB24=$M$15,1,IF('Исходные данные'!BC24=$M$15,1,0))))))))+IF('Исходные данные'!BD24=$M$15,1,IF('Исходные данные'!BE24=$M$15,1,IF('Исходные данные'!BF24=$M$15,1,IF('Исходные данные'!BG24=$M$15,1,IF('Исходные данные'!BH24=$M$15,1,IF('Исходные данные'!BI24=$M$15,1,IF('Исходные данные'!BJ24=$M$15,1,IF('Исходные данные'!BK24=$M$15,1,0))))))))+IF('Исходные данные'!BL24=$M$15,1,IF('Исходные данные'!BM24=$M$15,1,IF('Исходные данные'!BN24=$M$15,1,IF('Исходные данные'!BO24=$M$15,1,IF('Исходные данные'!BP24=$M$15,1,IF('Исходные данные'!BQ24=$M$15,1,IF('Исходные данные'!BR24=$M$15,1,0)))))))</f>
        <v>0</v>
      </c>
      <c r="N25" s="187">
        <f>IF('Исходные данные'!AF24=$N$15,1,IF('Исходные данные'!AG24=$N$15,1,IF('Исходные данные'!AH24=$N$15,1,IF('Исходные данные'!AI24=$N$15,1,IF('Исходные данные'!AJ24=$N$15,1,IF('Исходные данные'!AK24=$N$15,1,IF('Исходные данные'!AL24=$N$15,1,IF('Исходные данные'!AM24=$N$15,1,0))))))))+IF('Исходные данные'!AN24=$N$15,1,IF('Исходные данные'!AO24=$N$15,1,IF('Исходные данные'!AP24=$N$15,1,IF('Исходные данные'!AQ24=$N$15,1,IF('Исходные данные'!AR24=$N$15,1,IF('Исходные данные'!AS24=$N$15,1,IF('Исходные данные'!AT24=$N$15,1,IF('Исходные данные'!AU24=$N$15,1,0))))))))+IF('Исходные данные'!AV24=$N$15,1,IF('Исходные данные'!AW24=$N$15,1,IF('Исходные данные'!AX24=$N$15,1,IF('Исходные данные'!AY24=$N$15,1,IF('Исходные данные'!AZ24=$N$15,1,IF('Исходные данные'!BA24=$N$15,1,IF('Исходные данные'!BB24=$N$15,1,IF('Исходные данные'!BC24=$N$15,1,0))))))))+IF('Исходные данные'!BD24=$N$15,1,IF('Исходные данные'!BE24=$N$15,1,IF('Исходные данные'!BF24=$N$15,1,IF('Исходные данные'!BG24=$N$15,1,IF('Исходные данные'!BH24=$N$15,1,IF('Исходные данные'!BI24=$N$15,1,IF('Исходные данные'!BJ24=$N$15,1,IF('Исходные данные'!BK24=$N$15,1,0))))))))+IF('Исходные данные'!BL24=$N$15,1,IF('Исходные данные'!BM24=$N$15,1,IF('Исходные данные'!BN24=$N$15,1,IF('Исходные данные'!BO24=$N$15,1,IF('Исходные данные'!BP24=$N$15,1,IF('Исходные данные'!BQ24=$N$15,1,IF('Исходные данные'!BR24=$N$15,1,0)))))))</f>
        <v>0</v>
      </c>
      <c r="O25" s="187">
        <f>IF('Исходные данные'!AF24=$O$15,1,IF('Исходные данные'!AG24=$O$15,1,IF('Исходные данные'!AH24=$O$15,1,IF('Исходные данные'!AI24=$O$15,1,IF('Исходные данные'!AJ24=$O$15,1,IF('Исходные данные'!AK24=$O$15,1,IF('Исходные данные'!AL24=$O$15,1,IF('Исходные данные'!AM24=$O$15,1,0))))))))+IF('Исходные данные'!AN24=$O$15,1,IF('Исходные данные'!AO24=$O$15,1,IF('Исходные данные'!AP24=$O$15,1,IF('Исходные данные'!AQ24=$O$15,1,IF('Исходные данные'!AR24=$O$15,1,IF('Исходные данные'!AS24=$O$15,1,IF('Исходные данные'!AT24=$O$15,1,IF('Исходные данные'!AU24=$O$15,1,0))))))))+IF('Исходные данные'!AV24=$O$15,1,IF('Исходные данные'!AW24=$O$15,1,IF('Исходные данные'!AX24=$O$15,1,IF('Исходные данные'!AY24=$O$15,1,IF('Исходные данные'!AZ24=$O$15,1,IF('Исходные данные'!BA24=$O$15,1,IF('Исходные данные'!BB24=$O$15,1,IF('Исходные данные'!BC24=$O$15,1,0))))))))+IF('Исходные данные'!BD24=$O$15,1,IF('Исходные данные'!BE24=$O$15,1,IF('Исходные данные'!BF24=$O$15,1,IF('Исходные данные'!BG24=$O$15,1,IF('Исходные данные'!BH24=$O$15,1,IF('Исходные данные'!BI24=$O$15,1,IF('Исходные данные'!BJ24=$O$15,1,IF('Исходные данные'!BK24=$O$15,1,0))))))))+IF('Исходные данные'!BL24=$O$15,1,IF('Исходные данные'!BM24=$O$15,1,IF('Исходные данные'!BN24=$O$15,1,IF('Исходные данные'!BO24=$O$15,1,IF('Исходные данные'!BP24=$O$15,1,IF('Исходные данные'!BQ24=$O$15,1,IF('Исходные данные'!BR24=$O$15,1,0)))))))</f>
        <v>0</v>
      </c>
      <c r="P25" s="187">
        <f>IF('Исходные данные'!AF24=$P$15,1,IF('Исходные данные'!AG24=$P$15,1,IF('Исходные данные'!AH24=$P$15,1,IF('Исходные данные'!AI24=$P$15,1,IF('Исходные данные'!AJ24=$P$15,1,IF('Исходные данные'!AK24=$P$15,1,IF('Исходные данные'!AL24=$P$15,1,IF('Исходные данные'!AM24=$P$15,1,0))))))))+IF('Исходные данные'!AN24=$P$15,1,IF('Исходные данные'!AO24=$P$15,1,IF('Исходные данные'!AP24=$P$15,1,IF('Исходные данные'!AQ24=$P$15,1,IF('Исходные данные'!AR24=$P$15,1,IF('Исходные данные'!AS24=$P$15,1,IF('Исходные данные'!AT24=$P$15,1,IF('Исходные данные'!AU24=$P$15,1,0))))))))+IF('Исходные данные'!AV24=$P$15,1,IF('Исходные данные'!AW24=$P$15,1,IF('Исходные данные'!AX24=$P$15,1,IF('Исходные данные'!AY24=$P$15,1,IF('Исходные данные'!AZ24=$P$15,1,IF('Исходные данные'!BA24=$P$15,1,IF('Исходные данные'!BB24=$P$15,1,IF('Исходные данные'!BC24=$P$15,1,0))))))))+IF('Исходные данные'!BD24=$P$15,1,IF('Исходные данные'!BE24=$P$15,1,IF('Исходные данные'!BF24=$P$15,1,IF('Исходные данные'!BG24=$P$15,1,IF('Исходные данные'!BH24=$P$15,1,IF('Исходные данные'!BI24=$P$15,1,IF('Исходные данные'!BJ24=$P$15,1,IF('Исходные данные'!BK24=$P$15,1,0))))))))+IF('Исходные данные'!BL24=$P$15,1,IF('Исходные данные'!BM24=$P$15,1,IF('Исходные данные'!BN24=$P$15,1,IF('Исходные данные'!BO24=$P$15,1,IF('Исходные данные'!BP24=$P$15,1,IF('Исходные данные'!BQ24=$P$15,1,IF('Исходные данные'!BR24=$P$15,1,0)))))))</f>
        <v>0</v>
      </c>
      <c r="Q25" s="187">
        <f>IF('Исходные данные'!AF24=$Q$15,1,IF('Исходные данные'!AG24=$Q$15,1,IF('Исходные данные'!AH24=$Q$15,1,IF('Исходные данные'!AI24=$Q$15,1,IF('Исходные данные'!AJ24=$Q$15,1,IF('Исходные данные'!AK24=$Q$15,1,IF('Исходные данные'!AL24=$Q$15,1,IF('Исходные данные'!AM24=$Q$15,1,0))))))))+IF('Исходные данные'!AN24=$Q$15,1,IF('Исходные данные'!AO24=$Q$15,1,IF('Исходные данные'!AP24=$Q$15,1,IF('Исходные данные'!AQ24=$Q$15,1,IF('Исходные данные'!AR24=$Q$15,1,IF('Исходные данные'!AS24=$Q$15,1,IF('Исходные данные'!AT24=$Q$15,1,IF('Исходные данные'!AU24=$Q$15,1,0))))))))+IF('Исходные данные'!AV24=$Q$15,1,IF('Исходные данные'!AW24=$Q$15,1,IF('Исходные данные'!AX24=$Q$15,1,IF('Исходные данные'!AY24=$Q$15,1,IF('Исходные данные'!AZ24=$Q$15,1,IF('Исходные данные'!BA24=$Q$15,1,IF('Исходные данные'!BB24=$Q$15,1,IF('Исходные данные'!BC24=$Q$15,1,0))))))))+IF('Исходные данные'!BD24=$Q$15,1,IF('Исходные данные'!BE24=$Q$15,1,IF('Исходные данные'!BF24=$Q$15,1,IF('Исходные данные'!BG24=$Q$15,1,IF('Исходные данные'!BH24=$Q$15,1,IF('Исходные данные'!BI24=$Q$15,1,IF('Исходные данные'!BJ24=$Q$15,1,IF('Исходные данные'!BK24=$Q$15,1,0))))))))+IF('Исходные данные'!BL24=$Q$15,1,IF('Исходные данные'!BM24=$Q$15,1,IF('Исходные данные'!BN24=$Q$15,1,IF('Исходные данные'!BO24=$Q$15,1,IF('Исходные данные'!BP24=$Q$15,1,IF('Исходные данные'!BQ24=$Q$15,1,IF('Исходные данные'!BR24=$Q$15,1,0)))))))</f>
        <v>0</v>
      </c>
      <c r="R25" s="187">
        <f>IF('Исходные данные'!AF24=$R$15,1,IF('Исходные данные'!AG24=$R$15,1,IF('Исходные данные'!AH24=$R$15,1,IF('Исходные данные'!AI24=$R$15,1,IF('Исходные данные'!AJ24=$R$15,1,IF('Исходные данные'!AK24=$R$15,1,IF('Исходные данные'!AL24=$R$15,1,IF('Исходные данные'!AM24=$R$15,1,0))))))))+IF('Исходные данные'!AN24=$R$15,1,IF('Исходные данные'!AO24=$R$15,1,IF('Исходные данные'!AP24=$R$15,1,IF('Исходные данные'!AQ24=$R$15,1,IF('Исходные данные'!AR24=$R$15,1,IF('Исходные данные'!AS24=$R$15,1,IF('Исходные данные'!AT24=$R$15,1,IF('Исходные данные'!AU24=$R$15,1,0))))))))+IF('Исходные данные'!AV24=$R$15,1,IF('Исходные данные'!AW24=$R$15,1,IF('Исходные данные'!AX24=$R$15,1,IF('Исходные данные'!AY24=$R$15,1,IF('Исходные данные'!AZ24=$R$15,1,IF('Исходные данные'!BA24=$R$15,1,IF('Исходные данные'!BB24=$R$15,1,IF('Исходные данные'!BC24=$R$15,1,0))))))))+IF('Исходные данные'!BD24=$R$15,1,IF('Исходные данные'!BE24=$R$15,1,IF('Исходные данные'!BF24=$R$15,1,IF('Исходные данные'!BG24=$R$15,1,IF('Исходные данные'!BH24=$R$15,1,IF('Исходные данные'!BI24=$R$15,1,IF('Исходные данные'!BJ24=$R$15,1,IF('Исходные данные'!BK24=$R$15,1,0))))))))+IF('Исходные данные'!BL24=$R$15,1,IF('Исходные данные'!BM24=$R$15,1,IF('Исходные данные'!BN24=$R$15,1,IF('Исходные данные'!BO24=$R$15,1,IF('Исходные данные'!BP24=$R$15,1,IF('Исходные данные'!BQ24=$R$15,1,IF('Исходные данные'!BR24=$R$15,1,0)))))))</f>
        <v>0</v>
      </c>
      <c r="S25" s="187">
        <f>IF('Исходные данные'!AF24=$S$15,1,IF('Исходные данные'!AG24=$S$15,1,IF('Исходные данные'!AH24=$S$15,1,IF('Исходные данные'!AI24=$S$15,1,IF('Исходные данные'!AJ24=$S$15,1,IF('Исходные данные'!AK24=$S$15,1,IF('Исходные данные'!AL24=$S$15,1,IF('Исходные данные'!AM24=$S$15,1,0))))))))+IF('Исходные данные'!AN24=$S$15,1,IF('Исходные данные'!AO24=$S$15,1,IF('Исходные данные'!AP24=$S$15,1,IF('Исходные данные'!AQ24=$S$15,1,IF('Исходные данные'!AR24=$S$15,1,IF('Исходные данные'!AS24=$S$15,1,IF('Исходные данные'!AT24=$S$15,1,IF('Исходные данные'!AU24=$S$15,1,0))))))))+IF('Исходные данные'!AV24=$S$15,1,IF('Исходные данные'!AW24=$S$15,1,IF('Исходные данные'!AX24=$S$15,1,IF('Исходные данные'!AY24=$S$15,1,IF('Исходные данные'!AZ24=$S$15,1,IF('Исходные данные'!BA24=$S$15,1,IF('Исходные данные'!BB24=$S$15,1,IF('Исходные данные'!BC24=$S$15,1,0))))))))+IF('Исходные данные'!BD24=$S$15,1,IF('Исходные данные'!BE24=$S$15,1,IF('Исходные данные'!BF24=$S$15,1,IF('Исходные данные'!BG24=$S$15,1,IF('Исходные данные'!BH24=$S$15,1,IF('Исходные данные'!BI24=$S$15,1,IF('Исходные данные'!BJ24=$S$15,1,IF('Исходные данные'!BK24=$S$15,1,0))))))))+IF('Исходные данные'!BL24=$S$15,1,IF('Исходные данные'!BM24=$S$15,1,IF('Исходные данные'!BN24=$S$15,1,IF('Исходные данные'!BO24=$S$15,1,IF('Исходные данные'!BP24=$S$15,1,IF('Исходные данные'!BQ24=$S$15,1,IF('Исходные данные'!BR24=$S$15,1,0)))))))</f>
        <v>0</v>
      </c>
      <c r="T25" s="177">
        <f>IF('Исходные данные'!AF24=$T$15,1,IF('Исходные данные'!AG24=$T$15,1,IF('Исходные данные'!AH24=$T$15,1,IF('Исходные данные'!AI24=$T$15,1,IF('Исходные данные'!AJ24=$T$15,1,IF('Исходные данные'!AK24=$T$15,1,IF('Исходные данные'!AL24=$T$15,1,IF('Исходные данные'!AM24=$T$15,1,0))))))))+IF('Исходные данные'!AN24=$T$15,1,IF('Исходные данные'!AO24=$T$15,1,IF('Исходные данные'!AP24=$T$15,1,IF('Исходные данные'!AQ24=$T$15,1,IF('Исходные данные'!AR24=$T$15,1,IF('Исходные данные'!AS24=$T$15,1,IF('Исходные данные'!AT24=$T$15,1,IF('Исходные данные'!AU24=$T$15,1,0))))))))+IF('Исходные данные'!AV24=$T$15,1,IF('Исходные данные'!AW24=$T$15,1,IF('Исходные данные'!AX24=$T$15,1,IF('Исходные данные'!AY24=$T$15,1,IF('Исходные данные'!AZ24=$T$15,1,IF('Исходные данные'!BA24=$T$15,1,IF('Исходные данные'!BB24=$T$15,1,IF('Исходные данные'!BC24=$T$15,1,0))))))))+IF('Исходные данные'!BD24=$T$15,1,IF('Исходные данные'!BE24=$T$15,1,IF('Исходные данные'!BF24=$T$15,1,IF('Исходные данные'!BG24=$T$15,1,IF('Исходные данные'!BH24=$T$15,1,IF('Исходные данные'!BI24=$T$15,1,IF('Исходные данные'!BJ24=$T$15,1,IF('Исходные данные'!BK24=$T$15,1,0))))))))+IF('Исходные данные'!BL24=$T$15,1,IF('Исходные данные'!BM24=$T$15,1,IF('Исходные данные'!BN24=$T$15,1,IF('Исходные данные'!BO24=$T$15,1,IF('Исходные данные'!BP24=$T$15,1,IF('Исходные данные'!BQ24=$T$15,1,IF('Исходные данные'!BR24=$T$15,1,0)))))))</f>
        <v>0</v>
      </c>
      <c r="U25" s="179"/>
      <c r="V25" s="177">
        <f>IF('Исходные данные'!AF24=$V$15,1,IF('Исходные данные'!AG24=$V$15,1,IF('Исходные данные'!AH24=$V$15,1,IF('Исходные данные'!AI24=$V$15,1,IF('Исходные данные'!AJ24=$V$15,1,IF('Исходные данные'!AK24=$V$15,1,IF('Исходные данные'!AL24=$V$15,1,IF('Исходные данные'!AM24=$V$15,1,0))))))))+IF('Исходные данные'!AN24=$V$15,1,IF('Исходные данные'!AO24=$V$15,1,IF('Исходные данные'!AP24=$V$15,1,IF('Исходные данные'!AQ24=$V$15,1,IF('Исходные данные'!AR24=$V$15,1,IF('Исходные данные'!AS24=$V$15,1,IF('Исходные данные'!AT24=$V$15,1,IF('Исходные данные'!AU24=$V$15,1,0))))))))+IF('Исходные данные'!AV24=$V$15,1,IF('Исходные данные'!AW24=$V$15,1,IF('Исходные данные'!AX24=$V$15,1,IF('Исходные данные'!AY24=$V$15,1,IF('Исходные данные'!AZ24=$V$15,1,IF('Исходные данные'!BA24=$V$15,1,IF('Исходные данные'!BB24=$V$15,1,IF('Исходные данные'!BC24=$V$15,1,0))))))))+IF('Исходные данные'!BD24=$V$15,1,IF('Исходные данные'!BE24=$V$15,1,IF('Исходные данные'!BF24=$V$15,1,IF('Исходные данные'!BG24=$V$15,1,IF('Исходные данные'!BH24=$V$15,1,IF('Исходные данные'!BI24=$V$15,1,IF('Исходные данные'!BJ24=$V$15,1,IF('Исходные данные'!BK24=$V$15,1,0))))))))+IF('Исходные данные'!BL24=$V$15,1,IF('Исходные данные'!BM24=$V$15,1,IF('Исходные данные'!BN24=$V$15,1,IF('Исходные данные'!BO24=$V$15,1,IF('Исходные данные'!BP24=$V$15,1,IF('Исходные данные'!BQ24=$V$15,1,IF('Исходные данные'!BR24=$V$15,1,0)))))))</f>
        <v>0</v>
      </c>
      <c r="W25" s="179"/>
      <c r="X25" s="177">
        <f>IF('Исходные данные'!AF24=$X$15,1,IF('Исходные данные'!AG24=$X$15,1,IF('Исходные данные'!AH24=$X$15,1,IF('Исходные данные'!AI24=$X$15,1,IF('Исходные данные'!AJ24=$X$15,1,IF('Исходные данные'!AK24=$X$15,1,IF('Исходные данные'!AL24=$X$15,1,IF('Исходные данные'!AM24=$X$15,1,0))))))))+IF('Исходные данные'!AN24=$X$15,1,IF('Исходные данные'!AO24=$X$15,1,IF('Исходные данные'!AP24=$X$15,1,IF('Исходные данные'!AQ24=$X$15,1,IF('Исходные данные'!AR24=$X$15,1,IF('Исходные данные'!AS24=$X$15,1,IF('Исходные данные'!AT24=$X$15,1,IF('Исходные данные'!AU24=$X$15,1,0))))))))+IF('Исходные данные'!AV24=$X$15,1,IF('Исходные данные'!AW24=$X$15,1,IF('Исходные данные'!AX24=$X$15,1,IF('Исходные данные'!AY24=$X$15,1,IF('Исходные данные'!AZ24=$X$15,1,IF('Исходные данные'!BA24=$X$15,1,IF('Исходные данные'!BB24=$X$15,1,IF('Исходные данные'!BC24=$X$15,1,0))))))))+IF('Исходные данные'!BD24=$X$15,1,IF('Исходные данные'!BE24=$X$15,1,IF('Исходные данные'!BF24=$X$15,1,IF('Исходные данные'!BG24=$X$15,1,IF('Исходные данные'!BH24=$X$15,1,IF('Исходные данные'!BI24=$X$15,1,IF('Исходные данные'!BJ24=$X$15,1,IF('Исходные данные'!BK24=$X$15,1,0))))))))+IF('Исходные данные'!BL24=$X$15,1,IF('Исходные данные'!BM24=$X$15,1,IF('Исходные данные'!BN24=$X$15,1,IF('Исходные данные'!BO24=$X$15,1,IF('Исходные данные'!BP24=$X$15,1,IF('Исходные данные'!BQ24=$X$15,1,IF('Исходные данные'!BR24=$X$15,1,0)))))))</f>
        <v>0</v>
      </c>
      <c r="Y25" s="178"/>
      <c r="Z25" s="179"/>
      <c r="AA25" s="186"/>
      <c r="AB25" s="186"/>
      <c r="AC25" s="186"/>
      <c r="AD25" s="186"/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</row>
    <row r="26" spans="2:103" ht="3.95" customHeight="1" x14ac:dyDescent="0.2">
      <c r="B26" s="194"/>
      <c r="C26" s="195"/>
      <c r="D26" s="196"/>
      <c r="E26" s="203"/>
      <c r="F26" s="204"/>
      <c r="G26" s="204"/>
      <c r="H26" s="204"/>
      <c r="I26" s="205"/>
      <c r="J26" s="189"/>
      <c r="K26" s="209"/>
      <c r="L26" s="209"/>
      <c r="M26" s="187"/>
      <c r="N26" s="187"/>
      <c r="O26" s="187"/>
      <c r="P26" s="187"/>
      <c r="Q26" s="187"/>
      <c r="R26" s="187"/>
      <c r="S26" s="187"/>
      <c r="T26" s="180"/>
      <c r="U26" s="182"/>
      <c r="V26" s="180"/>
      <c r="W26" s="182"/>
      <c r="X26" s="180"/>
      <c r="Y26" s="181"/>
      <c r="Z26" s="182"/>
      <c r="AA26" s="186"/>
      <c r="AB26" s="186"/>
      <c r="AC26" s="186"/>
      <c r="AD26" s="186"/>
    </row>
    <row r="27" spans="2:103" ht="3.95" customHeight="1" x14ac:dyDescent="0.2">
      <c r="B27" s="194"/>
      <c r="C27" s="195"/>
      <c r="D27" s="196"/>
      <c r="E27" s="203"/>
      <c r="F27" s="204"/>
      <c r="G27" s="204"/>
      <c r="H27" s="204"/>
      <c r="I27" s="205"/>
      <c r="J27" s="189"/>
      <c r="K27" s="209"/>
      <c r="L27" s="209"/>
      <c r="M27" s="187"/>
      <c r="N27" s="187"/>
      <c r="O27" s="187"/>
      <c r="P27" s="187"/>
      <c r="Q27" s="187"/>
      <c r="R27" s="187"/>
      <c r="S27" s="187"/>
      <c r="T27" s="180"/>
      <c r="U27" s="182"/>
      <c r="V27" s="180"/>
      <c r="W27" s="182"/>
      <c r="X27" s="180"/>
      <c r="Y27" s="181"/>
      <c r="Z27" s="182"/>
      <c r="AA27" s="186"/>
      <c r="AB27" s="186"/>
      <c r="AC27" s="186"/>
      <c r="AD27" s="186"/>
    </row>
    <row r="28" spans="2:103" ht="3.95" customHeight="1" x14ac:dyDescent="0.2">
      <c r="B28" s="197"/>
      <c r="C28" s="198"/>
      <c r="D28" s="199"/>
      <c r="E28" s="206"/>
      <c r="F28" s="207"/>
      <c r="G28" s="207"/>
      <c r="H28" s="207"/>
      <c r="I28" s="208"/>
      <c r="J28" s="190"/>
      <c r="K28" s="209"/>
      <c r="L28" s="209"/>
      <c r="M28" s="187"/>
      <c r="N28" s="187"/>
      <c r="O28" s="187"/>
      <c r="P28" s="187"/>
      <c r="Q28" s="187"/>
      <c r="R28" s="187"/>
      <c r="S28" s="187"/>
      <c r="T28" s="183"/>
      <c r="U28" s="185"/>
      <c r="V28" s="183"/>
      <c r="W28" s="185"/>
      <c r="X28" s="183"/>
      <c r="Y28" s="184"/>
      <c r="Z28" s="185"/>
      <c r="AA28" s="186"/>
      <c r="AB28" s="186"/>
      <c r="AC28" s="186"/>
      <c r="AD28" s="186"/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</row>
    <row r="29" spans="2:103" ht="3.95" customHeight="1" x14ac:dyDescent="0.2">
      <c r="B29" s="191" t="str">
        <f>IF('Исходные данные'!J28="","",'Исходные данные'!J28)</f>
        <v/>
      </c>
      <c r="C29" s="192"/>
      <c r="D29" s="193"/>
      <c r="E29" s="200" t="str">
        <f>IF('Исходные данные'!I28="","",'Исходные данные'!I28)</f>
        <v/>
      </c>
      <c r="F29" s="201"/>
      <c r="G29" s="201"/>
      <c r="H29" s="201"/>
      <c r="I29" s="202"/>
      <c r="J29" s="188" t="str">
        <f>IF('Исходные данные'!E28="","",'Исходные данные'!E28)</f>
        <v/>
      </c>
      <c r="K29" s="209">
        <f>IF('Исходные данные'!AF28=$K$15,1,IF('Исходные данные'!AG28=$K$15,1,IF('Исходные данные'!AH28=$K$15,1,IF('Исходные данные'!AI28=$K$15,1,IF('Исходные данные'!AJ28=$K$15,1,IF('Исходные данные'!AK28=$K$15,1,IF('Исходные данные'!AL28=$K$15,1,IF('Исходные данные'!AM28=$K$15,1,0))))))))+IF('Исходные данные'!AN28=$K$15,1,IF('Исходные данные'!AO28=$K$15,1,IF('Исходные данные'!AP28=$K$15,1,IF('Исходные данные'!AQ28=$K$15,1,IF('Исходные данные'!AR28=$K$15,1,IF('Исходные данные'!AS28=$K$15,1,IF('Исходные данные'!AT28=$K$15,1,IF('Исходные данные'!AU28=$K$15,1,0))))))))+IF('Исходные данные'!AV28=$K$15,1,IF('Исходные данные'!AW28=$K$15,1,IF('Исходные данные'!AX28=$K$15,1,IF('Исходные данные'!AY28=$K$15,1,IF('Исходные данные'!AZ28=$K$15,1,IF('Исходные данные'!BA28=$K$15,1,IF('Исходные данные'!BB28=$K$15,1,IF('Исходные данные'!BC28=$K$15,1,0))))))))+IF('Исходные данные'!BD28=$K$15,1,IF('Исходные данные'!BE28=$K$15,1,IF('Исходные данные'!BF28=$K$15,1,IF('Исходные данные'!BG28=$K$15,1,IF('Исходные данные'!BH28=$K$15,1,IF('Исходные данные'!BI28=$K$15,1,IF('Исходные данные'!BJ28=$K$15,1,IF('Исходные данные'!BK28=$K$15,1,0))))))))+IF('Исходные данные'!BL28=$K$15,1,IF('Исходные данные'!BM28=$K$15,1,IF('Исходные данные'!BN28=$K$15,1,IF('Исходные данные'!BO28=$K$15,1,IF('Исходные данные'!BP28=$K$15,1,IF('Исходные данные'!BQ28=$K$15,1,IF('Исходные данные'!BR28=$K$15,1,0)))))))</f>
        <v>0</v>
      </c>
      <c r="L29" s="209">
        <f>IF('Исходные данные'!AF28=$L$15,1,IF('Исходные данные'!AG28=$L$15,1,IF('Исходные данные'!AH28=$L$15,1,IF('Исходные данные'!AI28=$L$15,1,IF('Исходные данные'!AJ28=$L$15,1,IF('Исходные данные'!AK28=$L$15,1,IF('Исходные данные'!AL28=$L$15,1,IF('Исходные данные'!AM28=$L$15,1,0))))))))+IF('Исходные данные'!AN28=$L$15,1,IF('Исходные данные'!AO28=$L$15,1,IF('Исходные данные'!AP28=$L$15,1,IF('Исходные данные'!AQ28=$L$15,1,IF('Исходные данные'!AR28=$L$15,1,IF('Исходные данные'!AS28=$L$15,1,IF('Исходные данные'!AT28=$L$15,1,IF('Исходные данные'!AU28=$L$15,1,0))))))))+IF('Исходные данные'!AV28=$L$15,1,IF('Исходные данные'!AW28=$L$15,1,IF('Исходные данные'!AX28=$L$15,1,IF('Исходные данные'!AY28=$L$15,1,IF('Исходные данные'!AZ28=$L$15,1,IF('Исходные данные'!BA28=$L$15,1,IF('Исходные данные'!BB28=$L$15,1,IF('Исходные данные'!BC28=$L$15,1,0))))))))+IF('Исходные данные'!BD28=$L$15,1,IF('Исходные данные'!BE28=$L$15,1,IF('Исходные данные'!BF28=$L$15,1,IF('Исходные данные'!BG28=$L$15,1,IF('Исходные данные'!BH28=$L$15,1,IF('Исходные данные'!BI28=$L$15,1,IF('Исходные данные'!BJ28=$L$15,1,IF('Исходные данные'!BK28=$L$15,1,0))))))))+IF('Исходные данные'!BL28=$L$15,1,IF('Исходные данные'!BM28=$L$15,1,IF('Исходные данные'!BN28=$L$15,1,IF('Исходные данные'!BO28=$L$15,1,IF('Исходные данные'!BP28=$L$15,1,IF('Исходные данные'!BQ28=$L$15,1,IF('Исходные данные'!BR28=$L$15,1,0)))))))</f>
        <v>0</v>
      </c>
      <c r="M29" s="187">
        <f>IF('Исходные данные'!AF28=$M$15,1,IF('Исходные данные'!AG28=$M$15,1,IF('Исходные данные'!AH28=$M$15,1,IF('Исходные данные'!AI28=$M$15,1,IF('Исходные данные'!AJ28=$M$15,1,IF('Исходные данные'!AK28=$M$15,1,IF('Исходные данные'!AL28=$M$15,1,IF('Исходные данные'!AM28=$M$15,1,0))))))))+IF('Исходные данные'!AN28=$M$15,1,IF('Исходные данные'!AO28=$M$15,1,IF('Исходные данные'!AP28=$M$15,1,IF('Исходные данные'!AQ28=$M$15,1,IF('Исходные данные'!AR28=$M$15,1,IF('Исходные данные'!AS28=$M$15,1,IF('Исходные данные'!AT28=$M$15,1,IF('Исходные данные'!AU28=$M$15,1,0))))))))+IF('Исходные данные'!AV28=$M$15,1,IF('Исходные данные'!AW28=$M$15,1,IF('Исходные данные'!AX28=$M$15,1,IF('Исходные данные'!AY28=$M$15,1,IF('Исходные данные'!AZ28=$M$15,1,IF('Исходные данные'!BA28=$M$15,1,IF('Исходные данные'!BB28=$M$15,1,IF('Исходные данные'!BC28=$M$15,1,0))))))))+IF('Исходные данные'!BD28=$M$15,1,IF('Исходные данные'!BE28=$M$15,1,IF('Исходные данные'!BF28=$M$15,1,IF('Исходные данные'!BG28=$M$15,1,IF('Исходные данные'!BH28=$M$15,1,IF('Исходные данные'!BI28=$M$15,1,IF('Исходные данные'!BJ28=$M$15,1,IF('Исходные данные'!BK28=$M$15,1,0))))))))+IF('Исходные данные'!BL28=$M$15,1,IF('Исходные данные'!BM28=$M$15,1,IF('Исходные данные'!BN28=$M$15,1,IF('Исходные данные'!BO28=$M$15,1,IF('Исходные данные'!BP28=$M$15,1,IF('Исходные данные'!BQ28=$M$15,1,IF('Исходные данные'!BR28=$M$15,1,0)))))))</f>
        <v>0</v>
      </c>
      <c r="N29" s="187">
        <f>IF('Исходные данные'!AF28=$N$15,1,IF('Исходные данные'!AG28=$N$15,1,IF('Исходные данные'!AH28=$N$15,1,IF('Исходные данные'!AI28=$N$15,1,IF('Исходные данные'!AJ28=$N$15,1,IF('Исходные данные'!AK28=$N$15,1,IF('Исходные данные'!AL28=$N$15,1,IF('Исходные данные'!AM28=$N$15,1,0))))))))+IF('Исходные данные'!AN28=$N$15,1,IF('Исходные данные'!AO28=$N$15,1,IF('Исходные данные'!AP28=$N$15,1,IF('Исходные данные'!AQ28=$N$15,1,IF('Исходные данные'!AR28=$N$15,1,IF('Исходные данные'!AS28=$N$15,1,IF('Исходные данные'!AT28=$N$15,1,IF('Исходные данные'!AU28=$N$15,1,0))))))))+IF('Исходные данные'!AV28=$N$15,1,IF('Исходные данные'!AW28=$N$15,1,IF('Исходные данные'!AX28=$N$15,1,IF('Исходные данные'!AY28=$N$15,1,IF('Исходные данные'!AZ28=$N$15,1,IF('Исходные данные'!BA28=$N$15,1,IF('Исходные данные'!BB28=$N$15,1,IF('Исходные данные'!BC28=$N$15,1,0))))))))+IF('Исходные данные'!BD28=$N$15,1,IF('Исходные данные'!BE28=$N$15,1,IF('Исходные данные'!BF28=$N$15,1,IF('Исходные данные'!BG28=$N$15,1,IF('Исходные данные'!BH28=$N$15,1,IF('Исходные данные'!BI28=$N$15,1,IF('Исходные данные'!BJ28=$N$15,1,IF('Исходные данные'!BK28=$N$15,1,0))))))))+IF('Исходные данные'!BL28=$N$15,1,IF('Исходные данные'!BM28=$N$15,1,IF('Исходные данные'!BN28=$N$15,1,IF('Исходные данные'!BO28=$N$15,1,IF('Исходные данные'!BP28=$N$15,1,IF('Исходные данные'!BQ28=$N$15,1,IF('Исходные данные'!BR28=$N$15,1,0)))))))</f>
        <v>0</v>
      </c>
      <c r="O29" s="187">
        <f>IF('Исходные данные'!AF28=$O$15,1,IF('Исходные данные'!AG28=$O$15,1,IF('Исходные данные'!AH28=$O$15,1,IF('Исходные данные'!AI28=$O$15,1,IF('Исходные данные'!AJ28=$O$15,1,IF('Исходные данные'!AK28=$O$15,1,IF('Исходные данные'!AL28=$O$15,1,IF('Исходные данные'!AM28=$O$15,1,0))))))))+IF('Исходные данные'!AN28=$O$15,1,IF('Исходные данные'!AO28=$O$15,1,IF('Исходные данные'!AP28=$O$15,1,IF('Исходные данные'!AQ28=$O$15,1,IF('Исходные данные'!AR28=$O$15,1,IF('Исходные данные'!AS28=$O$15,1,IF('Исходные данные'!AT28=$O$15,1,IF('Исходные данные'!AU28=$O$15,1,0))))))))+IF('Исходные данные'!AV28=$O$15,1,IF('Исходные данные'!AW28=$O$15,1,IF('Исходные данные'!AX28=$O$15,1,IF('Исходные данные'!AY28=$O$15,1,IF('Исходные данные'!AZ28=$O$15,1,IF('Исходные данные'!BA28=$O$15,1,IF('Исходные данные'!BB28=$O$15,1,IF('Исходные данные'!BC28=$O$15,1,0))))))))+IF('Исходные данные'!BD28=$O$15,1,IF('Исходные данные'!BE28=$O$15,1,IF('Исходные данные'!BF28=$O$15,1,IF('Исходные данные'!BG28=$O$15,1,IF('Исходные данные'!BH28=$O$15,1,IF('Исходные данные'!BI28=$O$15,1,IF('Исходные данные'!BJ28=$O$15,1,IF('Исходные данные'!BK28=$O$15,1,0))))))))+IF('Исходные данные'!BL28=$O$15,1,IF('Исходные данные'!BM28=$O$15,1,IF('Исходные данные'!BN28=$O$15,1,IF('Исходные данные'!BO28=$O$15,1,IF('Исходные данные'!BP28=$O$15,1,IF('Исходные данные'!BQ28=$O$15,1,IF('Исходные данные'!BR28=$O$15,1,0)))))))</f>
        <v>0</v>
      </c>
      <c r="P29" s="187">
        <f>IF('Исходные данные'!AF28=$P$15,1,IF('Исходные данные'!AG28=$P$15,1,IF('Исходные данные'!AH28=$P$15,1,IF('Исходные данные'!AI28=$P$15,1,IF('Исходные данные'!AJ28=$P$15,1,IF('Исходные данные'!AK28=$P$15,1,IF('Исходные данные'!AL28=$P$15,1,IF('Исходные данные'!AM28=$P$15,1,0))))))))+IF('Исходные данные'!AN28=$P$15,1,IF('Исходные данные'!AO28=$P$15,1,IF('Исходные данные'!AP28=$P$15,1,IF('Исходные данные'!AQ28=$P$15,1,IF('Исходные данные'!AR28=$P$15,1,IF('Исходные данные'!AS28=$P$15,1,IF('Исходные данные'!AT28=$P$15,1,IF('Исходные данные'!AU28=$P$15,1,0))))))))+IF('Исходные данные'!AV28=$P$15,1,IF('Исходные данные'!AW28=$P$15,1,IF('Исходные данные'!AX28=$P$15,1,IF('Исходные данные'!AY28=$P$15,1,IF('Исходные данные'!AZ28=$P$15,1,IF('Исходные данные'!BA28=$P$15,1,IF('Исходные данные'!BB28=$P$15,1,IF('Исходные данные'!BC28=$P$15,1,0))))))))+IF('Исходные данные'!BD28=$P$15,1,IF('Исходные данные'!BE28=$P$15,1,IF('Исходные данные'!BF28=$P$15,1,IF('Исходные данные'!BG28=$P$15,1,IF('Исходные данные'!BH28=$P$15,1,IF('Исходные данные'!BI28=$P$15,1,IF('Исходные данные'!BJ28=$P$15,1,IF('Исходные данные'!BK28=$P$15,1,0))))))))+IF('Исходные данные'!BL28=$P$15,1,IF('Исходные данные'!BM28=$P$15,1,IF('Исходные данные'!BN28=$P$15,1,IF('Исходные данные'!BO28=$P$15,1,IF('Исходные данные'!BP28=$P$15,1,IF('Исходные данные'!BQ28=$P$15,1,IF('Исходные данные'!BR28=$P$15,1,0)))))))</f>
        <v>0</v>
      </c>
      <c r="Q29" s="187">
        <f>IF('Исходные данные'!AF28=$Q$15,1,IF('Исходные данные'!AG28=$Q$15,1,IF('Исходные данные'!AH28=$Q$15,1,IF('Исходные данные'!AI28=$Q$15,1,IF('Исходные данные'!AJ28=$Q$15,1,IF('Исходные данные'!AK28=$Q$15,1,IF('Исходные данные'!AL28=$Q$15,1,IF('Исходные данные'!AM28=$Q$15,1,0))))))))+IF('Исходные данные'!AN28=$Q$15,1,IF('Исходные данные'!AO28=$Q$15,1,IF('Исходные данные'!AP28=$Q$15,1,IF('Исходные данные'!AQ28=$Q$15,1,IF('Исходные данные'!AR28=$Q$15,1,IF('Исходные данные'!AS28=$Q$15,1,IF('Исходные данные'!AT28=$Q$15,1,IF('Исходные данные'!AU28=$Q$15,1,0))))))))+IF('Исходные данные'!AV28=$Q$15,1,IF('Исходные данные'!AW28=$Q$15,1,IF('Исходные данные'!AX28=$Q$15,1,IF('Исходные данные'!AY28=$Q$15,1,IF('Исходные данные'!AZ28=$Q$15,1,IF('Исходные данные'!BA28=$Q$15,1,IF('Исходные данные'!BB28=$Q$15,1,IF('Исходные данные'!BC28=$Q$15,1,0))))))))+IF('Исходные данные'!BD28=$Q$15,1,IF('Исходные данные'!BE28=$Q$15,1,IF('Исходные данные'!BF28=$Q$15,1,IF('Исходные данные'!BG28=$Q$15,1,IF('Исходные данные'!BH28=$Q$15,1,IF('Исходные данные'!BI28=$Q$15,1,IF('Исходные данные'!BJ28=$Q$15,1,IF('Исходные данные'!BK28=$Q$15,1,0))))))))+IF('Исходные данные'!BL28=$Q$15,1,IF('Исходные данные'!BM28=$Q$15,1,IF('Исходные данные'!BN28=$Q$15,1,IF('Исходные данные'!BO28=$Q$15,1,IF('Исходные данные'!BP28=$Q$15,1,IF('Исходные данные'!BQ28=$Q$15,1,IF('Исходные данные'!BR28=$Q$15,1,0)))))))</f>
        <v>0</v>
      </c>
      <c r="R29" s="187">
        <f>IF('Исходные данные'!AF28=$R$15,1,IF('Исходные данные'!AG28=$R$15,1,IF('Исходные данные'!AH28=$R$15,1,IF('Исходные данные'!AI28=$R$15,1,IF('Исходные данные'!AJ28=$R$15,1,IF('Исходные данные'!AK28=$R$15,1,IF('Исходные данные'!AL28=$R$15,1,IF('Исходные данные'!AM28=$R$15,1,0))))))))+IF('Исходные данные'!AN28=$R$15,1,IF('Исходные данные'!AO28=$R$15,1,IF('Исходные данные'!AP28=$R$15,1,IF('Исходные данные'!AQ28=$R$15,1,IF('Исходные данные'!AR28=$R$15,1,IF('Исходные данные'!AS28=$R$15,1,IF('Исходные данные'!AT28=$R$15,1,IF('Исходные данные'!AU28=$R$15,1,0))))))))+IF('Исходные данные'!AV28=$R$15,1,IF('Исходные данные'!AW28=$R$15,1,IF('Исходные данные'!AX28=$R$15,1,IF('Исходные данные'!AY28=$R$15,1,IF('Исходные данные'!AZ28=$R$15,1,IF('Исходные данные'!BA28=$R$15,1,IF('Исходные данные'!BB28=$R$15,1,IF('Исходные данные'!BC28=$R$15,1,0))))))))+IF('Исходные данные'!BD28=$R$15,1,IF('Исходные данные'!BE28=$R$15,1,IF('Исходные данные'!BF28=$R$15,1,IF('Исходные данные'!BG28=$R$15,1,IF('Исходные данные'!BH28=$R$15,1,IF('Исходные данные'!BI28=$R$15,1,IF('Исходные данные'!BJ28=$R$15,1,IF('Исходные данные'!BK28=$R$15,1,0))))))))+IF('Исходные данные'!BL28=$R$15,1,IF('Исходные данные'!BM28=$R$15,1,IF('Исходные данные'!BN28=$R$15,1,IF('Исходные данные'!BO28=$R$15,1,IF('Исходные данные'!BP28=$R$15,1,IF('Исходные данные'!BQ28=$R$15,1,IF('Исходные данные'!BR28=$R$15,1,0)))))))</f>
        <v>0</v>
      </c>
      <c r="S29" s="187">
        <f>IF('Исходные данные'!AF28=$S$15,1,IF('Исходные данные'!AG28=$S$15,1,IF('Исходные данные'!AH28=$S$15,1,IF('Исходные данные'!AI28=$S$15,1,IF('Исходные данные'!AJ28=$S$15,1,IF('Исходные данные'!AK28=$S$15,1,IF('Исходные данные'!AL28=$S$15,1,IF('Исходные данные'!AM28=$S$15,1,0))))))))+IF('Исходные данные'!AN28=$S$15,1,IF('Исходные данные'!AO28=$S$15,1,IF('Исходные данные'!AP28=$S$15,1,IF('Исходные данные'!AQ28=$S$15,1,IF('Исходные данные'!AR28=$S$15,1,IF('Исходные данные'!AS28=$S$15,1,IF('Исходные данные'!AT28=$S$15,1,IF('Исходные данные'!AU28=$S$15,1,0))))))))+IF('Исходные данные'!AV28=$S$15,1,IF('Исходные данные'!AW28=$S$15,1,IF('Исходные данные'!AX28=$S$15,1,IF('Исходные данные'!AY28=$S$15,1,IF('Исходные данные'!AZ28=$S$15,1,IF('Исходные данные'!BA28=$S$15,1,IF('Исходные данные'!BB28=$S$15,1,IF('Исходные данные'!BC28=$S$15,1,0))))))))+IF('Исходные данные'!BD28=$S$15,1,IF('Исходные данные'!BE28=$S$15,1,IF('Исходные данные'!BF28=$S$15,1,IF('Исходные данные'!BG28=$S$15,1,IF('Исходные данные'!BH28=$S$15,1,IF('Исходные данные'!BI28=$S$15,1,IF('Исходные данные'!BJ28=$S$15,1,IF('Исходные данные'!BK28=$S$15,1,0))))))))+IF('Исходные данные'!BL28=$S$15,1,IF('Исходные данные'!BM28=$S$15,1,IF('Исходные данные'!BN28=$S$15,1,IF('Исходные данные'!BO28=$S$15,1,IF('Исходные данные'!BP28=$S$15,1,IF('Исходные данные'!BQ28=$S$15,1,IF('Исходные данные'!BR28=$S$15,1,0)))))))</f>
        <v>0</v>
      </c>
      <c r="T29" s="177">
        <f>IF('Исходные данные'!AF28=$T$15,1,IF('Исходные данные'!AG28=$T$15,1,IF('Исходные данные'!AH28=$T$15,1,IF('Исходные данные'!AI28=$T$15,1,IF('Исходные данные'!AJ28=$T$15,1,IF('Исходные данные'!AK28=$T$15,1,IF('Исходные данные'!AL28=$T$15,1,IF('Исходные данные'!AM28=$T$15,1,0))))))))+IF('Исходные данные'!AN28=$T$15,1,IF('Исходные данные'!AO28=$T$15,1,IF('Исходные данные'!AP28=$T$15,1,IF('Исходные данные'!AQ28=$T$15,1,IF('Исходные данные'!AR28=$T$15,1,IF('Исходные данные'!AS28=$T$15,1,IF('Исходные данные'!AT28=$T$15,1,IF('Исходные данные'!AU28=$T$15,1,0))))))))+IF('Исходные данные'!AV28=$T$15,1,IF('Исходные данные'!AW28=$T$15,1,IF('Исходные данные'!AX28=$T$15,1,IF('Исходные данные'!AY28=$T$15,1,IF('Исходные данные'!AZ28=$T$15,1,IF('Исходные данные'!BA28=$T$15,1,IF('Исходные данные'!BB28=$T$15,1,IF('Исходные данные'!BC28=$T$15,1,0))))))))+IF('Исходные данные'!BD28=$T$15,1,IF('Исходные данные'!BE28=$T$15,1,IF('Исходные данные'!BF28=$T$15,1,IF('Исходные данные'!BG28=$T$15,1,IF('Исходные данные'!BH28=$T$15,1,IF('Исходные данные'!BI28=$T$15,1,IF('Исходные данные'!BJ28=$T$15,1,IF('Исходные данные'!BK28=$T$15,1,0))))))))+IF('Исходные данные'!BL28=$T$15,1,IF('Исходные данные'!BM28=$T$15,1,IF('Исходные данные'!BN28=$T$15,1,IF('Исходные данные'!BO28=$T$15,1,IF('Исходные данные'!BP28=$T$15,1,IF('Исходные данные'!BQ28=$T$15,1,IF('Исходные данные'!BR28=$T$15,1,0)))))))</f>
        <v>0</v>
      </c>
      <c r="U29" s="179"/>
      <c r="V29" s="177">
        <f>IF('Исходные данные'!AF28=$V$15,1,IF('Исходные данные'!AG28=$V$15,1,IF('Исходные данные'!AH28=$V$15,1,IF('Исходные данные'!AI28=$V$15,1,IF('Исходные данные'!AJ28=$V$15,1,IF('Исходные данные'!AK28=$V$15,1,IF('Исходные данные'!AL28=$V$15,1,IF('Исходные данные'!AM28=$V$15,1,0))))))))+IF('Исходные данные'!AN28=$V$15,1,IF('Исходные данные'!AO28=$V$15,1,IF('Исходные данные'!AP28=$V$15,1,IF('Исходные данные'!AQ28=$V$15,1,IF('Исходные данные'!AR28=$V$15,1,IF('Исходные данные'!AS28=$V$15,1,IF('Исходные данные'!AT28=$V$15,1,IF('Исходные данные'!AU28=$V$15,1,0))))))))+IF('Исходные данные'!AV28=$V$15,1,IF('Исходные данные'!AW28=$V$15,1,IF('Исходные данные'!AX28=$V$15,1,IF('Исходные данные'!AY28=$V$15,1,IF('Исходные данные'!AZ28=$V$15,1,IF('Исходные данные'!BA28=$V$15,1,IF('Исходные данные'!BB28=$V$15,1,IF('Исходные данные'!BC28=$V$15,1,0))))))))+IF('Исходные данные'!BD28=$V$15,1,IF('Исходные данные'!BE28=$V$15,1,IF('Исходные данные'!BF28=$V$15,1,IF('Исходные данные'!BG28=$V$15,1,IF('Исходные данные'!BH28=$V$15,1,IF('Исходные данные'!BI28=$V$15,1,IF('Исходные данные'!BJ28=$V$15,1,IF('Исходные данные'!BK28=$V$15,1,0))))))))+IF('Исходные данные'!BL28=$V$15,1,IF('Исходные данные'!BM28=$V$15,1,IF('Исходные данные'!BN28=$V$15,1,IF('Исходные данные'!BO28=$V$15,1,IF('Исходные данные'!BP28=$V$15,1,IF('Исходные данные'!BQ28=$V$15,1,IF('Исходные данные'!BR28=$V$15,1,0)))))))</f>
        <v>0</v>
      </c>
      <c r="W29" s="179"/>
      <c r="X29" s="177">
        <f>IF('Исходные данные'!AF28=$X$15,1,IF('Исходные данные'!AG28=$X$15,1,IF('Исходные данные'!AH28=$X$15,1,IF('Исходные данные'!AI28=$X$15,1,IF('Исходные данные'!AJ28=$X$15,1,IF('Исходные данные'!AK28=$X$15,1,IF('Исходные данные'!AL28=$X$15,1,IF('Исходные данные'!AM28=$X$15,1,0))))))))+IF('Исходные данные'!AN28=$X$15,1,IF('Исходные данные'!AO28=$X$15,1,IF('Исходные данные'!AP28=$X$15,1,IF('Исходные данные'!AQ28=$X$15,1,IF('Исходные данные'!AR28=$X$15,1,IF('Исходные данные'!AS28=$X$15,1,IF('Исходные данные'!AT28=$X$15,1,IF('Исходные данные'!AU28=$X$15,1,0))))))))+IF('Исходные данные'!AV28=$X$15,1,IF('Исходные данные'!AW28=$X$15,1,IF('Исходные данные'!AX28=$X$15,1,IF('Исходные данные'!AY28=$X$15,1,IF('Исходные данные'!AZ28=$X$15,1,IF('Исходные данные'!BA28=$X$15,1,IF('Исходные данные'!BB28=$X$15,1,IF('Исходные данные'!BC28=$X$15,1,0))))))))+IF('Исходные данные'!BD28=$X$15,1,IF('Исходные данные'!BE28=$X$15,1,IF('Исходные данные'!BF28=$X$15,1,IF('Исходные данные'!BG28=$X$15,1,IF('Исходные данные'!BH28=$X$15,1,IF('Исходные данные'!BI28=$X$15,1,IF('Исходные данные'!BJ28=$X$15,1,IF('Исходные данные'!BK28=$X$15,1,0))))))))+IF('Исходные данные'!BL28=$X$15,1,IF('Исходные данные'!BM28=$X$15,1,IF('Исходные данные'!BN28=$X$15,1,IF('Исходные данные'!BO28=$X$15,1,IF('Исходные данные'!BP28=$X$15,1,IF('Исходные данные'!BQ28=$X$15,1,IF('Исходные данные'!BR28=$X$15,1,0)))))))</f>
        <v>0</v>
      </c>
      <c r="Y29" s="178"/>
      <c r="Z29" s="179"/>
      <c r="AA29" s="186"/>
      <c r="AB29" s="186"/>
      <c r="AC29" s="186"/>
      <c r="AD29" s="186"/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0</v>
      </c>
      <c r="BD29" s="1">
        <v>0</v>
      </c>
      <c r="BE29" s="1">
        <v>0</v>
      </c>
      <c r="CP29" s="1">
        <v>0</v>
      </c>
      <c r="CQ29" s="1">
        <v>0</v>
      </c>
      <c r="CR29" s="1">
        <v>0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</row>
    <row r="30" spans="2:103" ht="3.95" customHeight="1" x14ac:dyDescent="0.2">
      <c r="B30" s="194"/>
      <c r="C30" s="195"/>
      <c r="D30" s="196"/>
      <c r="E30" s="203"/>
      <c r="F30" s="204"/>
      <c r="G30" s="204"/>
      <c r="H30" s="204"/>
      <c r="I30" s="205"/>
      <c r="J30" s="189"/>
      <c r="K30" s="209"/>
      <c r="L30" s="209"/>
      <c r="M30" s="187"/>
      <c r="N30" s="187"/>
      <c r="O30" s="187"/>
      <c r="P30" s="187"/>
      <c r="Q30" s="187"/>
      <c r="R30" s="187"/>
      <c r="S30" s="187"/>
      <c r="T30" s="180"/>
      <c r="U30" s="182"/>
      <c r="V30" s="180"/>
      <c r="W30" s="182"/>
      <c r="X30" s="180"/>
      <c r="Y30" s="181"/>
      <c r="Z30" s="182"/>
      <c r="AA30" s="186"/>
      <c r="AB30" s="186"/>
      <c r="AC30" s="186"/>
      <c r="AD30" s="186"/>
    </row>
    <row r="31" spans="2:103" ht="3.95" customHeight="1" x14ac:dyDescent="0.2">
      <c r="B31" s="194"/>
      <c r="C31" s="195"/>
      <c r="D31" s="196"/>
      <c r="E31" s="203"/>
      <c r="F31" s="204"/>
      <c r="G31" s="204"/>
      <c r="H31" s="204"/>
      <c r="I31" s="205"/>
      <c r="J31" s="189"/>
      <c r="K31" s="209"/>
      <c r="L31" s="209"/>
      <c r="M31" s="187"/>
      <c r="N31" s="187"/>
      <c r="O31" s="187"/>
      <c r="P31" s="187"/>
      <c r="Q31" s="187"/>
      <c r="R31" s="187"/>
      <c r="S31" s="187"/>
      <c r="T31" s="180"/>
      <c r="U31" s="182"/>
      <c r="V31" s="180"/>
      <c r="W31" s="182"/>
      <c r="X31" s="180"/>
      <c r="Y31" s="181"/>
      <c r="Z31" s="182"/>
      <c r="AA31" s="186"/>
      <c r="AB31" s="186"/>
      <c r="AC31" s="186"/>
      <c r="AD31" s="186"/>
    </row>
    <row r="32" spans="2:103" ht="3.95" customHeight="1" x14ac:dyDescent="0.2">
      <c r="B32" s="197"/>
      <c r="C32" s="198"/>
      <c r="D32" s="199"/>
      <c r="E32" s="206"/>
      <c r="F32" s="207"/>
      <c r="G32" s="207"/>
      <c r="H32" s="207"/>
      <c r="I32" s="208"/>
      <c r="J32" s="190"/>
      <c r="K32" s="209"/>
      <c r="L32" s="209"/>
      <c r="M32" s="187"/>
      <c r="N32" s="187"/>
      <c r="O32" s="187"/>
      <c r="P32" s="187"/>
      <c r="Q32" s="187"/>
      <c r="R32" s="187"/>
      <c r="S32" s="187"/>
      <c r="T32" s="183"/>
      <c r="U32" s="185"/>
      <c r="V32" s="183"/>
      <c r="W32" s="185"/>
      <c r="X32" s="183"/>
      <c r="Y32" s="184"/>
      <c r="Z32" s="185"/>
      <c r="AA32" s="186"/>
      <c r="AB32" s="186"/>
      <c r="AC32" s="186"/>
      <c r="AD32" s="186"/>
      <c r="AP32" s="1">
        <v>0</v>
      </c>
      <c r="AQ32" s="1">
        <v>0</v>
      </c>
      <c r="AR32" s="1">
        <v>0</v>
      </c>
      <c r="AS32" s="1">
        <v>0</v>
      </c>
      <c r="AT32" s="1">
        <v>0</v>
      </c>
      <c r="AU32" s="1">
        <v>0</v>
      </c>
      <c r="AV32" s="1">
        <v>0</v>
      </c>
      <c r="AW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0</v>
      </c>
      <c r="BC32" s="1">
        <v>0</v>
      </c>
      <c r="BD32" s="1">
        <v>0</v>
      </c>
      <c r="BE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0</v>
      </c>
      <c r="CW32" s="1">
        <v>0</v>
      </c>
      <c r="CX32" s="1">
        <v>0</v>
      </c>
      <c r="CY32" s="1">
        <v>0</v>
      </c>
    </row>
    <row r="33" spans="2:103" ht="3.95" customHeight="1" x14ac:dyDescent="0.2">
      <c r="B33" s="191" t="str">
        <f>IF('Исходные данные'!J32="","",'Исходные данные'!J32)</f>
        <v/>
      </c>
      <c r="C33" s="192"/>
      <c r="D33" s="193"/>
      <c r="E33" s="200" t="str">
        <f>IF('Исходные данные'!I32="","",'Исходные данные'!I32)</f>
        <v/>
      </c>
      <c r="F33" s="201"/>
      <c r="G33" s="201"/>
      <c r="H33" s="201"/>
      <c r="I33" s="202"/>
      <c r="J33" s="188" t="str">
        <f>IF('Исходные данные'!E32="","",'Исходные данные'!E32)</f>
        <v/>
      </c>
      <c r="K33" s="209">
        <f>IF('Исходные данные'!AF32=$K$15,1,IF('Исходные данные'!AG32=$K$15,1,IF('Исходные данные'!AH32=$K$15,1,IF('Исходные данные'!AI32=$K$15,1,IF('Исходные данные'!AJ32=$K$15,1,IF('Исходные данные'!AK32=$K$15,1,IF('Исходные данные'!AL32=$K$15,1,IF('Исходные данные'!AM32=$K$15,1,0))))))))+IF('Исходные данные'!AN32=$K$15,1,IF('Исходные данные'!AO32=$K$15,1,IF('Исходные данные'!AP32=$K$15,1,IF('Исходные данные'!AQ32=$K$15,1,IF('Исходные данные'!AR32=$K$15,1,IF('Исходные данные'!AS32=$K$15,1,IF('Исходные данные'!AT32=$K$15,1,IF('Исходные данные'!AU32=$K$15,1,0))))))))+IF('Исходные данные'!AV32=$K$15,1,IF('Исходные данные'!AW32=$K$15,1,IF('Исходные данные'!AX32=$K$15,1,IF('Исходные данные'!AY32=$K$15,1,IF('Исходные данные'!AZ32=$K$15,1,IF('Исходные данные'!BA32=$K$15,1,IF('Исходные данные'!BB32=$K$15,1,IF('Исходные данные'!BC32=$K$15,1,0))))))))+IF('Исходные данные'!BD32=$K$15,1,IF('Исходные данные'!BE32=$K$15,1,IF('Исходные данные'!BF32=$K$15,1,IF('Исходные данные'!BG32=$K$15,1,IF('Исходные данные'!BH32=$K$15,1,IF('Исходные данные'!BI32=$K$15,1,IF('Исходные данные'!BJ32=$K$15,1,IF('Исходные данные'!BK32=$K$15,1,0))))))))+IF('Исходные данные'!BL32=$K$15,1,IF('Исходные данные'!BM32=$K$15,1,IF('Исходные данные'!BN32=$K$15,1,IF('Исходные данные'!BO32=$K$15,1,IF('Исходные данные'!BP32=$K$15,1,IF('Исходные данные'!BQ32=$K$15,1,IF('Исходные данные'!BR32=$K$15,1,0)))))))</f>
        <v>0</v>
      </c>
      <c r="L33" s="209">
        <f>IF('Исходные данные'!AF32=$L$15,1,IF('Исходные данные'!AG32=$L$15,1,IF('Исходные данные'!AH32=$L$15,1,IF('Исходные данные'!AI32=$L$15,1,IF('Исходные данные'!AJ32=$L$15,1,IF('Исходные данные'!AK32=$L$15,1,IF('Исходные данные'!AL32=$L$15,1,IF('Исходные данные'!AM32=$L$15,1,0))))))))+IF('Исходные данные'!AN32=$L$15,1,IF('Исходные данные'!AO32=$L$15,1,IF('Исходные данные'!AP32=$L$15,1,IF('Исходные данные'!AQ32=$L$15,1,IF('Исходные данные'!AR32=$L$15,1,IF('Исходные данные'!AS32=$L$15,1,IF('Исходные данные'!AT32=$L$15,1,IF('Исходные данные'!AU32=$L$15,1,0))))))))+IF('Исходные данные'!AV32=$L$15,1,IF('Исходные данные'!AW32=$L$15,1,IF('Исходные данные'!AX32=$L$15,1,IF('Исходные данные'!AY32=$L$15,1,IF('Исходные данные'!AZ32=$L$15,1,IF('Исходные данные'!BA32=$L$15,1,IF('Исходные данные'!BB32=$L$15,1,IF('Исходные данные'!BC32=$L$15,1,0))))))))+IF('Исходные данные'!BD32=$L$15,1,IF('Исходные данные'!BE32=$L$15,1,IF('Исходные данные'!BF32=$L$15,1,IF('Исходные данные'!BG32=$L$15,1,IF('Исходные данные'!BH32=$L$15,1,IF('Исходные данные'!BI32=$L$15,1,IF('Исходные данные'!BJ32=$L$15,1,IF('Исходные данные'!BK32=$L$15,1,0))))))))+IF('Исходные данные'!BL32=$L$15,1,IF('Исходные данные'!BM32=$L$15,1,IF('Исходные данные'!BN32=$L$15,1,IF('Исходные данные'!BO32=$L$15,1,IF('Исходные данные'!BP32=$L$15,1,IF('Исходные данные'!BQ32=$L$15,1,IF('Исходные данные'!BR32=$L$15,1,0)))))))</f>
        <v>0</v>
      </c>
      <c r="M33" s="187">
        <f>IF('Исходные данные'!AF32=$M$15,1,IF('Исходные данные'!AG32=$M$15,1,IF('Исходные данные'!AH32=$M$15,1,IF('Исходные данные'!AI32=$M$15,1,IF('Исходные данные'!AJ32=$M$15,1,IF('Исходные данные'!AK32=$M$15,1,IF('Исходные данные'!AL32=$M$15,1,IF('Исходные данные'!AM32=$M$15,1,0))))))))+IF('Исходные данные'!AN32=$M$15,1,IF('Исходные данные'!AO32=$M$15,1,IF('Исходные данные'!AP32=$M$15,1,IF('Исходные данные'!AQ32=$M$15,1,IF('Исходные данные'!AR32=$M$15,1,IF('Исходные данные'!AS32=$M$15,1,IF('Исходные данные'!AT32=$M$15,1,IF('Исходные данные'!AU32=$M$15,1,0))))))))+IF('Исходные данные'!AV32=$M$15,1,IF('Исходные данные'!AW32=$M$15,1,IF('Исходные данные'!AX32=$M$15,1,IF('Исходные данные'!AY32=$M$15,1,IF('Исходные данные'!AZ32=$M$15,1,IF('Исходные данные'!BA32=$M$15,1,IF('Исходные данные'!BB32=$M$15,1,IF('Исходные данные'!BC32=$M$15,1,0))))))))+IF('Исходные данные'!BD32=$M$15,1,IF('Исходные данные'!BE32=$M$15,1,IF('Исходные данные'!BF32=$M$15,1,IF('Исходные данные'!BG32=$M$15,1,IF('Исходные данные'!BH32=$M$15,1,IF('Исходные данные'!BI32=$M$15,1,IF('Исходные данные'!BJ32=$M$15,1,IF('Исходные данные'!BK32=$M$15,1,0))))))))+IF('Исходные данные'!BL32=$M$15,1,IF('Исходные данные'!BM32=$M$15,1,IF('Исходные данные'!BN32=$M$15,1,IF('Исходные данные'!BO32=$M$15,1,IF('Исходные данные'!BP32=$M$15,1,IF('Исходные данные'!BQ32=$M$15,1,IF('Исходные данные'!BR32=$M$15,1,0)))))))</f>
        <v>0</v>
      </c>
      <c r="N33" s="187">
        <f>IF('Исходные данные'!AF32=$N$15,1,IF('Исходные данные'!AG32=$N$15,1,IF('Исходные данные'!AH32=$N$15,1,IF('Исходные данные'!AI32=$N$15,1,IF('Исходные данные'!AJ32=$N$15,1,IF('Исходные данные'!AK32=$N$15,1,IF('Исходные данные'!AL32=$N$15,1,IF('Исходные данные'!AM32=$N$15,1,0))))))))+IF('Исходные данные'!AN32=$N$15,1,IF('Исходные данные'!AO32=$N$15,1,IF('Исходные данные'!AP32=$N$15,1,IF('Исходные данные'!AQ32=$N$15,1,IF('Исходные данные'!AR32=$N$15,1,IF('Исходные данные'!AS32=$N$15,1,IF('Исходные данные'!AT32=$N$15,1,IF('Исходные данные'!AU32=$N$15,1,0))))))))+IF('Исходные данные'!AV32=$N$15,1,IF('Исходные данные'!AW32=$N$15,1,IF('Исходные данные'!AX32=$N$15,1,IF('Исходные данные'!AY32=$N$15,1,IF('Исходные данные'!AZ32=$N$15,1,IF('Исходные данные'!BA32=$N$15,1,IF('Исходные данные'!BB32=$N$15,1,IF('Исходные данные'!BC32=$N$15,1,0))))))))+IF('Исходные данные'!BD32=$N$15,1,IF('Исходные данные'!BE32=$N$15,1,IF('Исходные данные'!BF32=$N$15,1,IF('Исходные данные'!BG32=$N$15,1,IF('Исходные данные'!BH32=$N$15,1,IF('Исходные данные'!BI32=$N$15,1,IF('Исходные данные'!BJ32=$N$15,1,IF('Исходные данные'!BK32=$N$15,1,0))))))))+IF('Исходные данные'!BL32=$N$15,1,IF('Исходные данные'!BM32=$N$15,1,IF('Исходные данные'!BN32=$N$15,1,IF('Исходные данные'!BO32=$N$15,1,IF('Исходные данные'!BP32=$N$15,1,IF('Исходные данные'!BQ32=$N$15,1,IF('Исходные данные'!BR32=$N$15,1,0)))))))</f>
        <v>0</v>
      </c>
      <c r="O33" s="187">
        <f>IF('Исходные данные'!AF32=$O$15,1,IF('Исходные данные'!AG32=$O$15,1,IF('Исходные данные'!AH32=$O$15,1,IF('Исходные данные'!AI32=$O$15,1,IF('Исходные данные'!AJ32=$O$15,1,IF('Исходные данные'!AK32=$O$15,1,IF('Исходные данные'!AL32=$O$15,1,IF('Исходные данные'!AM32=$O$15,1,0))))))))+IF('Исходные данные'!AN32=$O$15,1,IF('Исходные данные'!AO32=$O$15,1,IF('Исходные данные'!AP32=$O$15,1,IF('Исходные данные'!AQ32=$O$15,1,IF('Исходные данные'!AR32=$O$15,1,IF('Исходные данные'!AS32=$O$15,1,IF('Исходные данные'!AT32=$O$15,1,IF('Исходные данные'!AU32=$O$15,1,0))))))))+IF('Исходные данные'!AV32=$O$15,1,IF('Исходные данные'!AW32=$O$15,1,IF('Исходные данные'!AX32=$O$15,1,IF('Исходные данные'!AY32=$O$15,1,IF('Исходные данные'!AZ32=$O$15,1,IF('Исходные данные'!BA32=$O$15,1,IF('Исходные данные'!BB32=$O$15,1,IF('Исходные данные'!BC32=$O$15,1,0))))))))+IF('Исходные данные'!BD32=$O$15,1,IF('Исходные данные'!BE32=$O$15,1,IF('Исходные данные'!BF32=$O$15,1,IF('Исходные данные'!BG32=$O$15,1,IF('Исходные данные'!BH32=$O$15,1,IF('Исходные данные'!BI32=$O$15,1,IF('Исходные данные'!BJ32=$O$15,1,IF('Исходные данные'!BK32=$O$15,1,0))))))))+IF('Исходные данные'!BL32=$O$15,1,IF('Исходные данные'!BM32=$O$15,1,IF('Исходные данные'!BN32=$O$15,1,IF('Исходные данные'!BO32=$O$15,1,IF('Исходные данные'!BP32=$O$15,1,IF('Исходные данные'!BQ32=$O$15,1,IF('Исходные данные'!BR32=$O$15,1,0)))))))</f>
        <v>0</v>
      </c>
      <c r="P33" s="187">
        <f>IF('Исходные данные'!AF32=$P$15,1,IF('Исходные данные'!AG32=$P$15,1,IF('Исходные данные'!AH32=$P$15,1,IF('Исходные данные'!AI32=$P$15,1,IF('Исходные данные'!AJ32=$P$15,1,IF('Исходные данные'!AK32=$P$15,1,IF('Исходные данные'!AL32=$P$15,1,IF('Исходные данные'!AM32=$P$15,1,0))))))))+IF('Исходные данные'!AN32=$P$15,1,IF('Исходные данные'!AO32=$P$15,1,IF('Исходные данные'!AP32=$P$15,1,IF('Исходные данные'!AQ32=$P$15,1,IF('Исходные данные'!AR32=$P$15,1,IF('Исходные данные'!AS32=$P$15,1,IF('Исходные данные'!AT32=$P$15,1,IF('Исходные данные'!AU32=$P$15,1,0))))))))+IF('Исходные данные'!AV32=$P$15,1,IF('Исходные данные'!AW32=$P$15,1,IF('Исходные данные'!AX32=$P$15,1,IF('Исходные данные'!AY32=$P$15,1,IF('Исходные данные'!AZ32=$P$15,1,IF('Исходные данные'!BA32=$P$15,1,IF('Исходные данные'!BB32=$P$15,1,IF('Исходные данные'!BC32=$P$15,1,0))))))))+IF('Исходные данные'!BD32=$P$15,1,IF('Исходные данные'!BE32=$P$15,1,IF('Исходные данные'!BF32=$P$15,1,IF('Исходные данные'!BG32=$P$15,1,IF('Исходные данные'!BH32=$P$15,1,IF('Исходные данные'!BI32=$P$15,1,IF('Исходные данные'!BJ32=$P$15,1,IF('Исходные данные'!BK32=$P$15,1,0))))))))+IF('Исходные данные'!BL32=$P$15,1,IF('Исходные данные'!BM32=$P$15,1,IF('Исходные данные'!BN32=$P$15,1,IF('Исходные данные'!BO32=$P$15,1,IF('Исходные данные'!BP32=$P$15,1,IF('Исходные данные'!BQ32=$P$15,1,IF('Исходные данные'!BR32=$P$15,1,0)))))))</f>
        <v>0</v>
      </c>
      <c r="Q33" s="187">
        <f>IF('Исходные данные'!AF32=$Q$15,1,IF('Исходные данные'!AG32=$Q$15,1,IF('Исходные данные'!AH32=$Q$15,1,IF('Исходные данные'!AI32=$Q$15,1,IF('Исходные данные'!AJ32=$Q$15,1,IF('Исходные данные'!AK32=$Q$15,1,IF('Исходные данные'!AL32=$Q$15,1,IF('Исходные данные'!AM32=$Q$15,1,0))))))))+IF('Исходные данные'!AN32=$Q$15,1,IF('Исходные данные'!AO32=$Q$15,1,IF('Исходные данные'!AP32=$Q$15,1,IF('Исходные данные'!AQ32=$Q$15,1,IF('Исходные данные'!AR32=$Q$15,1,IF('Исходные данные'!AS32=$Q$15,1,IF('Исходные данные'!AT32=$Q$15,1,IF('Исходные данные'!AU32=$Q$15,1,0))))))))+IF('Исходные данные'!AV32=$Q$15,1,IF('Исходные данные'!AW32=$Q$15,1,IF('Исходные данные'!AX32=$Q$15,1,IF('Исходные данные'!AY32=$Q$15,1,IF('Исходные данные'!AZ32=$Q$15,1,IF('Исходные данные'!BA32=$Q$15,1,IF('Исходные данные'!BB32=$Q$15,1,IF('Исходные данные'!BC32=$Q$15,1,0))))))))+IF('Исходные данные'!BD32=$Q$15,1,IF('Исходные данные'!BE32=$Q$15,1,IF('Исходные данные'!BF32=$Q$15,1,IF('Исходные данные'!BG32=$Q$15,1,IF('Исходные данные'!BH32=$Q$15,1,IF('Исходные данные'!BI32=$Q$15,1,IF('Исходные данные'!BJ32=$Q$15,1,IF('Исходные данные'!BK32=$Q$15,1,0))))))))+IF('Исходные данные'!BL32=$Q$15,1,IF('Исходные данные'!BM32=$Q$15,1,IF('Исходные данные'!BN32=$Q$15,1,IF('Исходные данные'!BO32=$Q$15,1,IF('Исходные данные'!BP32=$Q$15,1,IF('Исходные данные'!BQ32=$Q$15,1,IF('Исходные данные'!BR32=$Q$15,1,0)))))))</f>
        <v>0</v>
      </c>
      <c r="R33" s="187">
        <f>IF('Исходные данные'!AF32=$R$15,1,IF('Исходные данные'!AG32=$R$15,1,IF('Исходные данные'!AH32=$R$15,1,IF('Исходные данные'!AI32=$R$15,1,IF('Исходные данные'!AJ32=$R$15,1,IF('Исходные данные'!AK32=$R$15,1,IF('Исходные данные'!AL32=$R$15,1,IF('Исходные данные'!AM32=$R$15,1,0))))))))+IF('Исходные данные'!AN32=$R$15,1,IF('Исходные данные'!AO32=$R$15,1,IF('Исходные данные'!AP32=$R$15,1,IF('Исходные данные'!AQ32=$R$15,1,IF('Исходные данные'!AR32=$R$15,1,IF('Исходные данные'!AS32=$R$15,1,IF('Исходные данные'!AT32=$R$15,1,IF('Исходные данные'!AU32=$R$15,1,0))))))))+IF('Исходные данные'!AV32=$R$15,1,IF('Исходные данные'!AW32=$R$15,1,IF('Исходные данные'!AX32=$R$15,1,IF('Исходные данные'!AY32=$R$15,1,IF('Исходные данные'!AZ32=$R$15,1,IF('Исходные данные'!BA32=$R$15,1,IF('Исходные данные'!BB32=$R$15,1,IF('Исходные данные'!BC32=$R$15,1,0))))))))+IF('Исходные данные'!BD32=$R$15,1,IF('Исходные данные'!BE32=$R$15,1,IF('Исходные данные'!BF32=$R$15,1,IF('Исходные данные'!BG32=$R$15,1,IF('Исходные данные'!BH32=$R$15,1,IF('Исходные данные'!BI32=$R$15,1,IF('Исходные данные'!BJ32=$R$15,1,IF('Исходные данные'!BK32=$R$15,1,0))))))))+IF('Исходные данные'!BL32=$R$15,1,IF('Исходные данные'!BM32=$R$15,1,IF('Исходные данные'!BN32=$R$15,1,IF('Исходные данные'!BO32=$R$15,1,IF('Исходные данные'!BP32=$R$15,1,IF('Исходные данные'!BQ32=$R$15,1,IF('Исходные данные'!BR32=$R$15,1,0)))))))</f>
        <v>0</v>
      </c>
      <c r="S33" s="187">
        <f>IF('Исходные данные'!AF32=$S$15,1,IF('Исходные данные'!AG32=$S$15,1,IF('Исходные данные'!AH32=$S$15,1,IF('Исходные данные'!AI32=$S$15,1,IF('Исходные данные'!AJ32=$S$15,1,IF('Исходные данные'!AK32=$S$15,1,IF('Исходные данные'!AL32=$S$15,1,IF('Исходные данные'!AM32=$S$15,1,0))))))))+IF('Исходные данные'!AN32=$S$15,1,IF('Исходные данные'!AO32=$S$15,1,IF('Исходные данные'!AP32=$S$15,1,IF('Исходные данные'!AQ32=$S$15,1,IF('Исходные данные'!AR32=$S$15,1,IF('Исходные данные'!AS32=$S$15,1,IF('Исходные данные'!AT32=$S$15,1,IF('Исходные данные'!AU32=$S$15,1,0))))))))+IF('Исходные данные'!AV32=$S$15,1,IF('Исходные данные'!AW32=$S$15,1,IF('Исходные данные'!AX32=$S$15,1,IF('Исходные данные'!AY32=$S$15,1,IF('Исходные данные'!AZ32=$S$15,1,IF('Исходные данные'!BA32=$S$15,1,IF('Исходные данные'!BB32=$S$15,1,IF('Исходные данные'!BC32=$S$15,1,0))))))))+IF('Исходные данные'!BD32=$S$15,1,IF('Исходные данные'!BE32=$S$15,1,IF('Исходные данные'!BF32=$S$15,1,IF('Исходные данные'!BG32=$S$15,1,IF('Исходные данные'!BH32=$S$15,1,IF('Исходные данные'!BI32=$S$15,1,IF('Исходные данные'!BJ32=$S$15,1,IF('Исходные данные'!BK32=$S$15,1,0))))))))+IF('Исходные данные'!BL32=$S$15,1,IF('Исходные данные'!BM32=$S$15,1,IF('Исходные данные'!BN32=$S$15,1,IF('Исходные данные'!BO32=$S$15,1,IF('Исходные данные'!BP32=$S$15,1,IF('Исходные данные'!BQ32=$S$15,1,IF('Исходные данные'!BR32=$S$15,1,0)))))))</f>
        <v>0</v>
      </c>
      <c r="T33" s="177">
        <f>IF('Исходные данные'!AF32=$T$15,1,IF('Исходные данные'!AG32=$T$15,1,IF('Исходные данные'!AH32=$T$15,1,IF('Исходные данные'!AI32=$T$15,1,IF('Исходные данные'!AJ32=$T$15,1,IF('Исходные данные'!AK32=$T$15,1,IF('Исходные данные'!AL32=$T$15,1,IF('Исходные данные'!AM32=$T$15,1,0))))))))+IF('Исходные данные'!AN32=$T$15,1,IF('Исходные данные'!AO32=$T$15,1,IF('Исходные данные'!AP32=$T$15,1,IF('Исходные данные'!AQ32=$T$15,1,IF('Исходные данные'!AR32=$T$15,1,IF('Исходные данные'!AS32=$T$15,1,IF('Исходные данные'!AT32=$T$15,1,IF('Исходные данные'!AU32=$T$15,1,0))))))))+IF('Исходные данные'!AV32=$T$15,1,IF('Исходные данные'!AW32=$T$15,1,IF('Исходные данные'!AX32=$T$15,1,IF('Исходные данные'!AY32=$T$15,1,IF('Исходные данные'!AZ32=$T$15,1,IF('Исходные данные'!BA32=$T$15,1,IF('Исходные данные'!BB32=$T$15,1,IF('Исходные данные'!BC32=$T$15,1,0))))))))+IF('Исходные данные'!BD32=$T$15,1,IF('Исходные данные'!BE32=$T$15,1,IF('Исходные данные'!BF32=$T$15,1,IF('Исходные данные'!BG32=$T$15,1,IF('Исходные данные'!BH32=$T$15,1,IF('Исходные данные'!BI32=$T$15,1,IF('Исходные данные'!BJ32=$T$15,1,IF('Исходные данные'!BK32=$T$15,1,0))))))))+IF('Исходные данные'!BL32=$T$15,1,IF('Исходные данные'!BM32=$T$15,1,IF('Исходные данные'!BN32=$T$15,1,IF('Исходные данные'!BO32=$T$15,1,IF('Исходные данные'!BP32=$T$15,1,IF('Исходные данные'!BQ32=$T$15,1,IF('Исходные данные'!BR32=$T$15,1,0)))))))</f>
        <v>0</v>
      </c>
      <c r="U33" s="179"/>
      <c r="V33" s="177">
        <f>IF('Исходные данные'!AF32=$V$15,1,IF('Исходные данные'!AG32=$V$15,1,IF('Исходные данные'!AH32=$V$15,1,IF('Исходные данные'!AI32=$V$15,1,IF('Исходные данные'!AJ32=$V$15,1,IF('Исходные данные'!AK32=$V$15,1,IF('Исходные данные'!AL32=$V$15,1,IF('Исходные данные'!AM32=$V$15,1,0))))))))+IF('Исходные данные'!AN32=$V$15,1,IF('Исходные данные'!AO32=$V$15,1,IF('Исходные данные'!AP32=$V$15,1,IF('Исходные данные'!AQ32=$V$15,1,IF('Исходные данные'!AR32=$V$15,1,IF('Исходные данные'!AS32=$V$15,1,IF('Исходные данные'!AT32=$V$15,1,IF('Исходные данные'!AU32=$V$15,1,0))))))))+IF('Исходные данные'!AV32=$V$15,1,IF('Исходные данные'!AW32=$V$15,1,IF('Исходные данные'!AX32=$V$15,1,IF('Исходные данные'!AY32=$V$15,1,IF('Исходные данные'!AZ32=$V$15,1,IF('Исходные данные'!BA32=$V$15,1,IF('Исходные данные'!BB32=$V$15,1,IF('Исходные данные'!BC32=$V$15,1,0))))))))+IF('Исходные данные'!BD32=$V$15,1,IF('Исходные данные'!BE32=$V$15,1,IF('Исходные данные'!BF32=$V$15,1,IF('Исходные данные'!BG32=$V$15,1,IF('Исходные данные'!BH32=$V$15,1,IF('Исходные данные'!BI32=$V$15,1,IF('Исходные данные'!BJ32=$V$15,1,IF('Исходные данные'!BK32=$V$15,1,0))))))))+IF('Исходные данные'!BL32=$V$15,1,IF('Исходные данные'!BM32=$V$15,1,IF('Исходные данные'!BN32=$V$15,1,IF('Исходные данные'!BO32=$V$15,1,IF('Исходные данные'!BP32=$V$15,1,IF('Исходные данные'!BQ32=$V$15,1,IF('Исходные данные'!BR32=$V$15,1,0)))))))</f>
        <v>0</v>
      </c>
      <c r="W33" s="179"/>
      <c r="X33" s="177">
        <f>IF('Исходные данные'!AF32=$X$15,1,IF('Исходные данные'!AG32=$X$15,1,IF('Исходные данные'!AH32=$X$15,1,IF('Исходные данные'!AI32=$X$15,1,IF('Исходные данные'!AJ32=$X$15,1,IF('Исходные данные'!AK32=$X$15,1,IF('Исходные данные'!AL32=$X$15,1,IF('Исходные данные'!AM32=$X$15,1,0))))))))+IF('Исходные данные'!AN32=$X$15,1,IF('Исходные данные'!AO32=$X$15,1,IF('Исходные данные'!AP32=$X$15,1,IF('Исходные данные'!AQ32=$X$15,1,IF('Исходные данные'!AR32=$X$15,1,IF('Исходные данные'!AS32=$X$15,1,IF('Исходные данные'!AT32=$X$15,1,IF('Исходные данные'!AU32=$X$15,1,0))))))))+IF('Исходные данные'!AV32=$X$15,1,IF('Исходные данные'!AW32=$X$15,1,IF('Исходные данные'!AX32=$X$15,1,IF('Исходные данные'!AY32=$X$15,1,IF('Исходные данные'!AZ32=$X$15,1,IF('Исходные данные'!BA32=$X$15,1,IF('Исходные данные'!BB32=$X$15,1,IF('Исходные данные'!BC32=$X$15,1,0))))))))+IF('Исходные данные'!BD32=$X$15,1,IF('Исходные данные'!BE32=$X$15,1,IF('Исходные данные'!BF32=$X$15,1,IF('Исходные данные'!BG32=$X$15,1,IF('Исходные данные'!BH32=$X$15,1,IF('Исходные данные'!BI32=$X$15,1,IF('Исходные данные'!BJ32=$X$15,1,IF('Исходные данные'!BK32=$X$15,1,0))))))))+IF('Исходные данные'!BL32=$X$15,1,IF('Исходные данные'!BM32=$X$15,1,IF('Исходные данные'!BN32=$X$15,1,IF('Исходные данные'!BO32=$X$15,1,IF('Исходные данные'!BP32=$X$15,1,IF('Исходные данные'!BQ32=$X$15,1,IF('Исходные данные'!BR32=$X$15,1,0)))))))</f>
        <v>0</v>
      </c>
      <c r="Y33" s="178"/>
      <c r="Z33" s="179"/>
      <c r="AA33" s="186"/>
      <c r="AB33" s="186"/>
      <c r="AC33" s="186"/>
      <c r="AD33" s="186"/>
    </row>
    <row r="34" spans="2:103" ht="3.95" customHeight="1" x14ac:dyDescent="0.2">
      <c r="B34" s="194"/>
      <c r="C34" s="195"/>
      <c r="D34" s="196"/>
      <c r="E34" s="203"/>
      <c r="F34" s="204"/>
      <c r="G34" s="204"/>
      <c r="H34" s="204"/>
      <c r="I34" s="205"/>
      <c r="J34" s="189"/>
      <c r="K34" s="209"/>
      <c r="L34" s="209"/>
      <c r="M34" s="187"/>
      <c r="N34" s="187"/>
      <c r="O34" s="187"/>
      <c r="P34" s="187"/>
      <c r="Q34" s="187"/>
      <c r="R34" s="187"/>
      <c r="S34" s="187"/>
      <c r="T34" s="180"/>
      <c r="U34" s="182"/>
      <c r="V34" s="180"/>
      <c r="W34" s="182"/>
      <c r="X34" s="180"/>
      <c r="Y34" s="181"/>
      <c r="Z34" s="182"/>
      <c r="AA34" s="186"/>
      <c r="AB34" s="186"/>
      <c r="AC34" s="186"/>
      <c r="AD34" s="186"/>
    </row>
    <row r="35" spans="2:103" ht="3.95" customHeight="1" x14ac:dyDescent="0.2">
      <c r="B35" s="194"/>
      <c r="C35" s="195"/>
      <c r="D35" s="196"/>
      <c r="E35" s="203"/>
      <c r="F35" s="204"/>
      <c r="G35" s="204"/>
      <c r="H35" s="204"/>
      <c r="I35" s="205"/>
      <c r="J35" s="189"/>
      <c r="K35" s="209"/>
      <c r="L35" s="209"/>
      <c r="M35" s="187"/>
      <c r="N35" s="187"/>
      <c r="O35" s="187"/>
      <c r="P35" s="187"/>
      <c r="Q35" s="187"/>
      <c r="R35" s="187"/>
      <c r="S35" s="187"/>
      <c r="T35" s="180"/>
      <c r="U35" s="182"/>
      <c r="V35" s="180"/>
      <c r="W35" s="182"/>
      <c r="X35" s="180"/>
      <c r="Y35" s="181"/>
      <c r="Z35" s="182"/>
      <c r="AA35" s="186"/>
      <c r="AB35" s="186"/>
      <c r="AC35" s="186"/>
      <c r="AD35" s="186"/>
    </row>
    <row r="36" spans="2:103" ht="3.95" customHeight="1" x14ac:dyDescent="0.2">
      <c r="B36" s="197"/>
      <c r="C36" s="198"/>
      <c r="D36" s="199"/>
      <c r="E36" s="206"/>
      <c r="F36" s="207"/>
      <c r="G36" s="207"/>
      <c r="H36" s="207"/>
      <c r="I36" s="208"/>
      <c r="J36" s="190"/>
      <c r="K36" s="209"/>
      <c r="L36" s="209"/>
      <c r="M36" s="187"/>
      <c r="N36" s="187"/>
      <c r="O36" s="187"/>
      <c r="P36" s="187"/>
      <c r="Q36" s="187"/>
      <c r="R36" s="187"/>
      <c r="S36" s="187"/>
      <c r="T36" s="183"/>
      <c r="U36" s="185"/>
      <c r="V36" s="183"/>
      <c r="W36" s="185"/>
      <c r="X36" s="183"/>
      <c r="Y36" s="184"/>
      <c r="Z36" s="185"/>
      <c r="AA36" s="186"/>
      <c r="AB36" s="186"/>
      <c r="AC36" s="186"/>
      <c r="AD36" s="186"/>
    </row>
    <row r="37" spans="2:103" ht="3.95" customHeight="1" x14ac:dyDescent="0.2">
      <c r="B37" s="191" t="str">
        <f>IF('Исходные данные'!J36="","",'Исходные данные'!J36)</f>
        <v/>
      </c>
      <c r="C37" s="192"/>
      <c r="D37" s="193"/>
      <c r="E37" s="200" t="str">
        <f>IF('Исходные данные'!I36="","",'Исходные данные'!I36)</f>
        <v/>
      </c>
      <c r="F37" s="201"/>
      <c r="G37" s="201"/>
      <c r="H37" s="201"/>
      <c r="I37" s="202"/>
      <c r="J37" s="188" t="str">
        <f>IF('Исходные данные'!E36="","",'Исходные данные'!E36)</f>
        <v/>
      </c>
      <c r="K37" s="209">
        <f>IF('Исходные данные'!AF36=$K$15,1,IF('Исходные данные'!AG36=$K$15,1,IF('Исходные данные'!AH36=$K$15,1,IF('Исходные данные'!AI36=$K$15,1,IF('Исходные данные'!AJ36=$K$15,1,IF('Исходные данные'!AK36=$K$15,1,IF('Исходные данные'!AL36=$K$15,1,IF('Исходные данные'!AM36=$K$15,1,0))))))))+IF('Исходные данные'!AN36=$K$15,1,IF('Исходные данные'!AO36=$K$15,1,IF('Исходные данные'!AP36=$K$15,1,IF('Исходные данные'!AQ36=$K$15,1,IF('Исходные данные'!AR36=$K$15,1,IF('Исходные данные'!AS36=$K$15,1,IF('Исходные данные'!AT36=$K$15,1,IF('Исходные данные'!AU36=$K$15,1,0))))))))+IF('Исходные данные'!AV36=$K$15,1,IF('Исходные данные'!AW36=$K$15,1,IF('Исходные данные'!AX36=$K$15,1,IF('Исходные данные'!AY36=$K$15,1,IF('Исходные данные'!AZ36=$K$15,1,IF('Исходные данные'!BA36=$K$15,1,IF('Исходные данные'!BB36=$K$15,1,IF('Исходные данные'!BC36=$K$15,1,0))))))))+IF('Исходные данные'!BD36=$K$15,1,IF('Исходные данные'!BE36=$K$15,1,IF('Исходные данные'!BF36=$K$15,1,IF('Исходные данные'!BG36=$K$15,1,IF('Исходные данные'!BH36=$K$15,1,IF('Исходные данные'!BI36=$K$15,1,IF('Исходные данные'!BJ36=$K$15,1,IF('Исходные данные'!BK36=$K$15,1,0))))))))+IF('Исходные данные'!BL36=$K$15,1,IF('Исходные данные'!BM36=$K$15,1,IF('Исходные данные'!BN36=$K$15,1,IF('Исходные данные'!BO36=$K$15,1,IF('Исходные данные'!BP36=$K$15,1,IF('Исходные данные'!BQ36=$K$15,1,IF('Исходные данные'!BR36=$K$15,1,0)))))))</f>
        <v>0</v>
      </c>
      <c r="L37" s="209">
        <f>IF('Исходные данные'!AF36=$L$15,1,IF('Исходные данные'!AG36=$L$15,1,IF('Исходные данные'!AH36=$L$15,1,IF('Исходные данные'!AI36=$L$15,1,IF('Исходные данные'!AJ36=$L$15,1,IF('Исходные данные'!AK36=$L$15,1,IF('Исходные данные'!AL36=$L$15,1,IF('Исходные данные'!AM36=$L$15,1,0))))))))+IF('Исходные данные'!AN36=$L$15,1,IF('Исходные данные'!AO36=$L$15,1,IF('Исходные данные'!AP36=$L$15,1,IF('Исходные данные'!AQ36=$L$15,1,IF('Исходные данные'!AR36=$L$15,1,IF('Исходные данные'!AS36=$L$15,1,IF('Исходные данные'!AT36=$L$15,1,IF('Исходные данные'!AU36=$L$15,1,0))))))))+IF('Исходные данные'!AV36=$L$15,1,IF('Исходные данные'!AW36=$L$15,1,IF('Исходные данные'!AX36=$L$15,1,IF('Исходные данные'!AY36=$L$15,1,IF('Исходные данные'!AZ36=$L$15,1,IF('Исходные данные'!BA36=$L$15,1,IF('Исходные данные'!BB36=$L$15,1,IF('Исходные данные'!BC36=$L$15,1,0))))))))+IF('Исходные данные'!BD36=$L$15,1,IF('Исходные данные'!BE36=$L$15,1,IF('Исходные данные'!BF36=$L$15,1,IF('Исходные данные'!BG36=$L$15,1,IF('Исходные данные'!BH36=$L$15,1,IF('Исходные данные'!BI36=$L$15,1,IF('Исходные данные'!BJ36=$L$15,1,IF('Исходные данные'!BK36=$L$15,1,0))))))))+IF('Исходные данные'!BL36=$L$15,1,IF('Исходные данные'!BM36=$L$15,1,IF('Исходные данные'!BN36=$L$15,1,IF('Исходные данные'!BO36=$L$15,1,IF('Исходные данные'!BP36=$L$15,1,IF('Исходные данные'!BQ36=$L$15,1,IF('Исходные данные'!BR36=$L$15,1,0)))))))</f>
        <v>0</v>
      </c>
      <c r="M37" s="187">
        <f>IF('Исходные данные'!AF36=$M$15,1,IF('Исходные данные'!AG36=$M$15,1,IF('Исходные данные'!AH36=$M$15,1,IF('Исходные данные'!AI36=$M$15,1,IF('Исходные данные'!AJ36=$M$15,1,IF('Исходные данные'!AK36=$M$15,1,IF('Исходные данные'!AL36=$M$15,1,IF('Исходные данные'!AM36=$M$15,1,0))))))))+IF('Исходные данные'!AN36=$M$15,1,IF('Исходные данные'!AO36=$M$15,1,IF('Исходные данные'!AP36=$M$15,1,IF('Исходные данные'!AQ36=$M$15,1,IF('Исходные данные'!AR36=$M$15,1,IF('Исходные данные'!AS36=$M$15,1,IF('Исходные данные'!AT36=$M$15,1,IF('Исходные данные'!AU36=$M$15,1,0))))))))+IF('Исходные данные'!AV36=$M$15,1,IF('Исходные данные'!AW36=$M$15,1,IF('Исходные данные'!AX36=$M$15,1,IF('Исходные данные'!AY36=$M$15,1,IF('Исходные данные'!AZ36=$M$15,1,IF('Исходные данные'!BA36=$M$15,1,IF('Исходные данные'!BB36=$M$15,1,IF('Исходные данные'!BC36=$M$15,1,0))))))))+IF('Исходные данные'!BD36=$M$15,1,IF('Исходные данные'!BE36=$M$15,1,IF('Исходные данные'!BF36=$M$15,1,IF('Исходные данные'!BG36=$M$15,1,IF('Исходные данные'!BH36=$M$15,1,IF('Исходные данные'!BI36=$M$15,1,IF('Исходные данные'!BJ36=$M$15,1,IF('Исходные данные'!BK36=$M$15,1,0))))))))+IF('Исходные данные'!BL36=$M$15,1,IF('Исходные данные'!BM36=$M$15,1,IF('Исходные данные'!BN36=$M$15,1,IF('Исходные данные'!BO36=$M$15,1,IF('Исходные данные'!BP36=$M$15,1,IF('Исходные данные'!BQ36=$M$15,1,IF('Исходные данные'!BR36=$M$15,1,0)))))))</f>
        <v>0</v>
      </c>
      <c r="N37" s="187">
        <f>IF('Исходные данные'!AF36=$N$15,1,IF('Исходные данные'!AG36=$N$15,1,IF('Исходные данные'!AH36=$N$15,1,IF('Исходные данные'!AI36=$N$15,1,IF('Исходные данные'!AJ36=$N$15,1,IF('Исходные данные'!AK36=$N$15,1,IF('Исходные данные'!AL36=$N$15,1,IF('Исходные данные'!AM36=$N$15,1,0))))))))+IF('Исходные данные'!AN36=$N$15,1,IF('Исходные данные'!AO36=$N$15,1,IF('Исходные данные'!AP36=$N$15,1,IF('Исходные данные'!AQ36=$N$15,1,IF('Исходные данные'!AR36=$N$15,1,IF('Исходные данные'!AS36=$N$15,1,IF('Исходные данные'!AT36=$N$15,1,IF('Исходные данные'!AU36=$N$15,1,0))))))))+IF('Исходные данные'!AV36=$N$15,1,IF('Исходные данные'!AW36=$N$15,1,IF('Исходные данные'!AX36=$N$15,1,IF('Исходные данные'!AY36=$N$15,1,IF('Исходные данные'!AZ36=$N$15,1,IF('Исходные данные'!BA36=$N$15,1,IF('Исходные данные'!BB36=$N$15,1,IF('Исходные данные'!BC36=$N$15,1,0))))))))+IF('Исходные данные'!BD36=$N$15,1,IF('Исходные данные'!BE36=$N$15,1,IF('Исходные данные'!BF36=$N$15,1,IF('Исходные данные'!BG36=$N$15,1,IF('Исходные данные'!BH36=$N$15,1,IF('Исходные данные'!BI36=$N$15,1,IF('Исходные данные'!BJ36=$N$15,1,IF('Исходные данные'!BK36=$N$15,1,0))))))))+IF('Исходные данные'!BL36=$N$15,1,IF('Исходные данные'!BM36=$N$15,1,IF('Исходные данные'!BN36=$N$15,1,IF('Исходные данные'!BO36=$N$15,1,IF('Исходные данные'!BP36=$N$15,1,IF('Исходные данные'!BQ36=$N$15,1,IF('Исходные данные'!BR36=$N$15,1,0)))))))</f>
        <v>0</v>
      </c>
      <c r="O37" s="187">
        <f>IF('Исходные данные'!AF36=$O$15,1,IF('Исходные данные'!AG36=$O$15,1,IF('Исходные данные'!AH36=$O$15,1,IF('Исходные данные'!AI36=$O$15,1,IF('Исходные данные'!AJ36=$O$15,1,IF('Исходные данные'!AK36=$O$15,1,IF('Исходные данные'!AL36=$O$15,1,IF('Исходные данные'!AM36=$O$15,1,0))))))))+IF('Исходные данные'!AN36=$O$15,1,IF('Исходные данные'!AO36=$O$15,1,IF('Исходные данные'!AP36=$O$15,1,IF('Исходные данные'!AQ36=$O$15,1,IF('Исходные данные'!AR36=$O$15,1,IF('Исходные данные'!AS36=$O$15,1,IF('Исходные данные'!AT36=$O$15,1,IF('Исходные данные'!AU36=$O$15,1,0))))))))+IF('Исходные данные'!AV36=$O$15,1,IF('Исходные данные'!AW36=$O$15,1,IF('Исходные данные'!AX36=$O$15,1,IF('Исходные данные'!AY36=$O$15,1,IF('Исходные данные'!AZ36=$O$15,1,IF('Исходные данные'!BA36=$O$15,1,IF('Исходные данные'!BB36=$O$15,1,IF('Исходные данные'!BC36=$O$15,1,0))))))))+IF('Исходные данные'!BD36=$O$15,1,IF('Исходные данные'!BE36=$O$15,1,IF('Исходные данные'!BF36=$O$15,1,IF('Исходные данные'!BG36=$O$15,1,IF('Исходные данные'!BH36=$O$15,1,IF('Исходные данные'!BI36=$O$15,1,IF('Исходные данные'!BJ36=$O$15,1,IF('Исходные данные'!BK36=$O$15,1,0))))))))+IF('Исходные данные'!BL36=$O$15,1,IF('Исходные данные'!BM36=$O$15,1,IF('Исходные данные'!BN36=$O$15,1,IF('Исходные данные'!BO36=$O$15,1,IF('Исходные данные'!BP36=$O$15,1,IF('Исходные данные'!BQ36=$O$15,1,IF('Исходные данные'!BR36=$O$15,1,0)))))))</f>
        <v>0</v>
      </c>
      <c r="P37" s="187">
        <f>IF('Исходные данные'!AF36=$P$15,1,IF('Исходные данные'!AG36=$P$15,1,IF('Исходные данные'!AH36=$P$15,1,IF('Исходные данные'!AI36=$P$15,1,IF('Исходные данные'!AJ36=$P$15,1,IF('Исходные данные'!AK36=$P$15,1,IF('Исходные данные'!AL36=$P$15,1,IF('Исходные данные'!AM36=$P$15,1,0))))))))+IF('Исходные данные'!AN36=$P$15,1,IF('Исходные данные'!AO36=$P$15,1,IF('Исходные данные'!AP36=$P$15,1,IF('Исходные данные'!AQ36=$P$15,1,IF('Исходные данные'!AR36=$P$15,1,IF('Исходные данные'!AS36=$P$15,1,IF('Исходные данные'!AT36=$P$15,1,IF('Исходные данные'!AU36=$P$15,1,0))))))))+IF('Исходные данные'!AV36=$P$15,1,IF('Исходные данные'!AW36=$P$15,1,IF('Исходные данные'!AX36=$P$15,1,IF('Исходные данные'!AY36=$P$15,1,IF('Исходные данные'!AZ36=$P$15,1,IF('Исходные данные'!BA36=$P$15,1,IF('Исходные данные'!BB36=$P$15,1,IF('Исходные данные'!BC36=$P$15,1,0))))))))+IF('Исходные данные'!BD36=$P$15,1,IF('Исходные данные'!BE36=$P$15,1,IF('Исходные данные'!BF36=$P$15,1,IF('Исходные данные'!BG36=$P$15,1,IF('Исходные данные'!BH36=$P$15,1,IF('Исходные данные'!BI36=$P$15,1,IF('Исходные данные'!BJ36=$P$15,1,IF('Исходные данные'!BK36=$P$15,1,0))))))))+IF('Исходные данные'!BL36=$P$15,1,IF('Исходные данные'!BM36=$P$15,1,IF('Исходные данные'!BN36=$P$15,1,IF('Исходные данные'!BO36=$P$15,1,IF('Исходные данные'!BP36=$P$15,1,IF('Исходные данные'!BQ36=$P$15,1,IF('Исходные данные'!BR36=$P$15,1,0)))))))</f>
        <v>0</v>
      </c>
      <c r="Q37" s="187">
        <f>IF('Исходные данные'!AF36=$Q$15,1,IF('Исходные данные'!AG36=$Q$15,1,IF('Исходные данные'!AH36=$Q$15,1,IF('Исходные данные'!AI36=$Q$15,1,IF('Исходные данные'!AJ36=$Q$15,1,IF('Исходные данные'!AK36=$Q$15,1,IF('Исходные данные'!AL36=$Q$15,1,IF('Исходные данные'!AM36=$Q$15,1,0))))))))+IF('Исходные данные'!AN36=$Q$15,1,IF('Исходные данные'!AO36=$Q$15,1,IF('Исходные данные'!AP36=$Q$15,1,IF('Исходные данные'!AQ36=$Q$15,1,IF('Исходные данные'!AR36=$Q$15,1,IF('Исходные данные'!AS36=$Q$15,1,IF('Исходные данные'!AT36=$Q$15,1,IF('Исходные данные'!AU36=$Q$15,1,0))))))))+IF('Исходные данные'!AV36=$Q$15,1,IF('Исходные данные'!AW36=$Q$15,1,IF('Исходные данные'!AX36=$Q$15,1,IF('Исходные данные'!AY36=$Q$15,1,IF('Исходные данные'!AZ36=$Q$15,1,IF('Исходные данные'!BA36=$Q$15,1,IF('Исходные данные'!BB36=$Q$15,1,IF('Исходные данные'!BC36=$Q$15,1,0))))))))+IF('Исходные данные'!BD36=$Q$15,1,IF('Исходные данные'!BE36=$Q$15,1,IF('Исходные данные'!BF36=$Q$15,1,IF('Исходные данные'!BG36=$Q$15,1,IF('Исходные данные'!BH36=$Q$15,1,IF('Исходные данные'!BI36=$Q$15,1,IF('Исходные данные'!BJ36=$Q$15,1,IF('Исходные данные'!BK36=$Q$15,1,0))))))))+IF('Исходные данные'!BL36=$Q$15,1,IF('Исходные данные'!BM36=$Q$15,1,IF('Исходные данные'!BN36=$Q$15,1,IF('Исходные данные'!BO36=$Q$15,1,IF('Исходные данные'!BP36=$Q$15,1,IF('Исходные данные'!BQ36=$Q$15,1,IF('Исходные данные'!BR36=$Q$15,1,0)))))))</f>
        <v>0</v>
      </c>
      <c r="R37" s="187">
        <f>IF('Исходные данные'!AF36=$R$15,1,IF('Исходные данные'!AG36=$R$15,1,IF('Исходные данные'!AH36=$R$15,1,IF('Исходные данные'!AI36=$R$15,1,IF('Исходные данные'!AJ36=$R$15,1,IF('Исходные данные'!AK36=$R$15,1,IF('Исходные данные'!AL36=$R$15,1,IF('Исходные данные'!AM36=$R$15,1,0))))))))+IF('Исходные данные'!AN36=$R$15,1,IF('Исходные данные'!AO36=$R$15,1,IF('Исходные данные'!AP36=$R$15,1,IF('Исходные данные'!AQ36=$R$15,1,IF('Исходные данные'!AR36=$R$15,1,IF('Исходные данные'!AS36=$R$15,1,IF('Исходные данные'!AT36=$R$15,1,IF('Исходные данные'!AU36=$R$15,1,0))))))))+IF('Исходные данные'!AV36=$R$15,1,IF('Исходные данные'!AW36=$R$15,1,IF('Исходные данные'!AX36=$R$15,1,IF('Исходные данные'!AY36=$R$15,1,IF('Исходные данные'!AZ36=$R$15,1,IF('Исходные данные'!BA36=$R$15,1,IF('Исходные данные'!BB36=$R$15,1,IF('Исходные данные'!BC36=$R$15,1,0))))))))+IF('Исходные данные'!BD36=$R$15,1,IF('Исходные данные'!BE36=$R$15,1,IF('Исходные данные'!BF36=$R$15,1,IF('Исходные данные'!BG36=$R$15,1,IF('Исходные данные'!BH36=$R$15,1,IF('Исходные данные'!BI36=$R$15,1,IF('Исходные данные'!BJ36=$R$15,1,IF('Исходные данные'!BK36=$R$15,1,0))))))))+IF('Исходные данные'!BL36=$R$15,1,IF('Исходные данные'!BM36=$R$15,1,IF('Исходные данные'!BN36=$R$15,1,IF('Исходные данные'!BO36=$R$15,1,IF('Исходные данные'!BP36=$R$15,1,IF('Исходные данные'!BQ36=$R$15,1,IF('Исходные данные'!BR36=$R$15,1,0)))))))</f>
        <v>0</v>
      </c>
      <c r="S37" s="187">
        <f>IF('Исходные данные'!AF36=$S$15,1,IF('Исходные данные'!AG36=$S$15,1,IF('Исходные данные'!AH36=$S$15,1,IF('Исходные данные'!AI36=$S$15,1,IF('Исходные данные'!AJ36=$S$15,1,IF('Исходные данные'!AK36=$S$15,1,IF('Исходные данные'!AL36=$S$15,1,IF('Исходные данные'!AM36=$S$15,1,0))))))))+IF('Исходные данные'!AN36=$S$15,1,IF('Исходные данные'!AO36=$S$15,1,IF('Исходные данные'!AP36=$S$15,1,IF('Исходные данные'!AQ36=$S$15,1,IF('Исходные данные'!AR36=$S$15,1,IF('Исходные данные'!AS36=$S$15,1,IF('Исходные данные'!AT36=$S$15,1,IF('Исходные данные'!AU36=$S$15,1,0))))))))+IF('Исходные данные'!AV36=$S$15,1,IF('Исходные данные'!AW36=$S$15,1,IF('Исходные данные'!AX36=$S$15,1,IF('Исходные данные'!AY36=$S$15,1,IF('Исходные данные'!AZ36=$S$15,1,IF('Исходные данные'!BA36=$S$15,1,IF('Исходные данные'!BB36=$S$15,1,IF('Исходные данные'!BC36=$S$15,1,0))))))))+IF('Исходные данные'!BD36=$S$15,1,IF('Исходные данные'!BE36=$S$15,1,IF('Исходные данные'!BF36=$S$15,1,IF('Исходные данные'!BG36=$S$15,1,IF('Исходные данные'!BH36=$S$15,1,IF('Исходные данные'!BI36=$S$15,1,IF('Исходные данные'!BJ36=$S$15,1,IF('Исходные данные'!BK36=$S$15,1,0))))))))+IF('Исходные данные'!BL36=$S$15,1,IF('Исходные данные'!BM36=$S$15,1,IF('Исходные данные'!BN36=$S$15,1,IF('Исходные данные'!BO36=$S$15,1,IF('Исходные данные'!BP36=$S$15,1,IF('Исходные данные'!BQ36=$S$15,1,IF('Исходные данные'!BR36=$S$15,1,0)))))))</f>
        <v>0</v>
      </c>
      <c r="T37" s="177">
        <f>IF('Исходные данные'!AF36=$T$15,1,IF('Исходные данные'!AG36=$T$15,1,IF('Исходные данные'!AH36=$T$15,1,IF('Исходные данные'!AI36=$T$15,1,IF('Исходные данные'!AJ36=$T$15,1,IF('Исходные данные'!AK36=$T$15,1,IF('Исходные данные'!AL36=$T$15,1,IF('Исходные данные'!AM36=$T$15,1,0))))))))+IF('Исходные данные'!AN36=$T$15,1,IF('Исходные данные'!AO36=$T$15,1,IF('Исходные данные'!AP36=$T$15,1,IF('Исходные данные'!AQ36=$T$15,1,IF('Исходные данные'!AR36=$T$15,1,IF('Исходные данные'!AS36=$T$15,1,IF('Исходные данные'!AT36=$T$15,1,IF('Исходные данные'!AU36=$T$15,1,0))))))))+IF('Исходные данные'!AV36=$T$15,1,IF('Исходные данные'!AW36=$T$15,1,IF('Исходные данные'!AX36=$T$15,1,IF('Исходные данные'!AY36=$T$15,1,IF('Исходные данные'!AZ36=$T$15,1,IF('Исходные данные'!BA36=$T$15,1,IF('Исходные данные'!BB36=$T$15,1,IF('Исходные данные'!BC36=$T$15,1,0))))))))+IF('Исходные данные'!BD36=$T$15,1,IF('Исходные данные'!BE36=$T$15,1,IF('Исходные данные'!BF36=$T$15,1,IF('Исходные данные'!BG36=$T$15,1,IF('Исходные данные'!BH36=$T$15,1,IF('Исходные данные'!BI36=$T$15,1,IF('Исходные данные'!BJ36=$T$15,1,IF('Исходные данные'!BK36=$T$15,1,0))))))))+IF('Исходные данные'!BL36=$T$15,1,IF('Исходные данные'!BM36=$T$15,1,IF('Исходные данные'!BN36=$T$15,1,IF('Исходные данные'!BO36=$T$15,1,IF('Исходные данные'!BP36=$T$15,1,IF('Исходные данные'!BQ36=$T$15,1,IF('Исходные данные'!BR36=$T$15,1,0)))))))</f>
        <v>0</v>
      </c>
      <c r="U37" s="179"/>
      <c r="V37" s="177">
        <f>IF('Исходные данные'!AF36=$V$15,1,IF('Исходные данные'!AG36=$V$15,1,IF('Исходные данные'!AH36=$V$15,1,IF('Исходные данные'!AI36=$V$15,1,IF('Исходные данные'!AJ36=$V$15,1,IF('Исходные данные'!AK36=$V$15,1,IF('Исходные данные'!AL36=$V$15,1,IF('Исходные данные'!AM36=$V$15,1,0))))))))+IF('Исходные данные'!AN36=$V$15,1,IF('Исходные данные'!AO36=$V$15,1,IF('Исходные данные'!AP36=$V$15,1,IF('Исходные данные'!AQ36=$V$15,1,IF('Исходные данные'!AR36=$V$15,1,IF('Исходные данные'!AS36=$V$15,1,IF('Исходные данные'!AT36=$V$15,1,IF('Исходные данные'!AU36=$V$15,1,0))))))))+IF('Исходные данные'!AV36=$V$15,1,IF('Исходные данные'!AW36=$V$15,1,IF('Исходные данные'!AX36=$V$15,1,IF('Исходные данные'!AY36=$V$15,1,IF('Исходные данные'!AZ36=$V$15,1,IF('Исходные данные'!BA36=$V$15,1,IF('Исходные данные'!BB36=$V$15,1,IF('Исходные данные'!BC36=$V$15,1,0))))))))+IF('Исходные данные'!BD36=$V$15,1,IF('Исходные данные'!BE36=$V$15,1,IF('Исходные данные'!BF36=$V$15,1,IF('Исходные данные'!BG36=$V$15,1,IF('Исходные данные'!BH36=$V$15,1,IF('Исходные данные'!BI36=$V$15,1,IF('Исходные данные'!BJ36=$V$15,1,IF('Исходные данные'!BK36=$V$15,1,0))))))))+IF('Исходные данные'!BL36=$V$15,1,IF('Исходные данные'!BM36=$V$15,1,IF('Исходные данные'!BN36=$V$15,1,IF('Исходные данные'!BO36=$V$15,1,IF('Исходные данные'!BP36=$V$15,1,IF('Исходные данные'!BQ36=$V$15,1,IF('Исходные данные'!BR36=$V$15,1,0)))))))</f>
        <v>0</v>
      </c>
      <c r="W37" s="179"/>
      <c r="X37" s="177">
        <f>IF('Исходные данные'!AF36=$X$15,1,IF('Исходные данные'!AG36=$X$15,1,IF('Исходные данные'!AH36=$X$15,1,IF('Исходные данные'!AI36=$X$15,1,IF('Исходные данные'!AJ36=$X$15,1,IF('Исходные данные'!AK36=$X$15,1,IF('Исходные данные'!AL36=$X$15,1,IF('Исходные данные'!AM36=$X$15,1,0))))))))+IF('Исходные данные'!AN36=$X$15,1,IF('Исходные данные'!AO36=$X$15,1,IF('Исходные данные'!AP36=$X$15,1,IF('Исходные данные'!AQ36=$X$15,1,IF('Исходные данные'!AR36=$X$15,1,IF('Исходные данные'!AS36=$X$15,1,IF('Исходные данные'!AT36=$X$15,1,IF('Исходные данные'!AU36=$X$15,1,0))))))))+IF('Исходные данные'!AV36=$X$15,1,IF('Исходные данные'!AW36=$X$15,1,IF('Исходные данные'!AX36=$X$15,1,IF('Исходные данные'!AY36=$X$15,1,IF('Исходные данные'!AZ36=$X$15,1,IF('Исходные данные'!BA36=$X$15,1,IF('Исходные данные'!BB36=$X$15,1,IF('Исходные данные'!BC36=$X$15,1,0))))))))+IF('Исходные данные'!BD36=$X$15,1,IF('Исходные данные'!BE36=$X$15,1,IF('Исходные данные'!BF36=$X$15,1,IF('Исходные данные'!BG36=$X$15,1,IF('Исходные данные'!BH36=$X$15,1,IF('Исходные данные'!BI36=$X$15,1,IF('Исходные данные'!BJ36=$X$15,1,IF('Исходные данные'!BK36=$X$15,1,0))))))))+IF('Исходные данные'!BL36=$X$15,1,IF('Исходные данные'!BM36=$X$15,1,IF('Исходные данные'!BN36=$X$15,1,IF('Исходные данные'!BO36=$X$15,1,IF('Исходные данные'!BP36=$X$15,1,IF('Исходные данные'!BQ36=$X$15,1,IF('Исходные данные'!BR36=$X$15,1,0)))))))</f>
        <v>0</v>
      </c>
      <c r="Y37" s="178"/>
      <c r="Z37" s="179"/>
      <c r="AA37" s="186"/>
      <c r="AB37" s="186"/>
      <c r="AC37" s="186"/>
      <c r="AD37" s="186"/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CP37" s="1">
        <v>0</v>
      </c>
      <c r="CQ37" s="1">
        <v>0</v>
      </c>
      <c r="CR37" s="1">
        <v>0</v>
      </c>
      <c r="CS37" s="1">
        <v>0</v>
      </c>
      <c r="CT37" s="1">
        <v>0</v>
      </c>
      <c r="CU37" s="1">
        <v>0</v>
      </c>
      <c r="CV37" s="1">
        <v>0</v>
      </c>
      <c r="CW37" s="1">
        <v>0</v>
      </c>
      <c r="CX37" s="1">
        <v>0</v>
      </c>
      <c r="CY37" s="1">
        <v>0</v>
      </c>
    </row>
    <row r="38" spans="2:103" ht="3.95" customHeight="1" x14ac:dyDescent="0.2">
      <c r="B38" s="194"/>
      <c r="C38" s="195"/>
      <c r="D38" s="196"/>
      <c r="E38" s="203"/>
      <c r="F38" s="204"/>
      <c r="G38" s="204"/>
      <c r="H38" s="204"/>
      <c r="I38" s="205"/>
      <c r="J38" s="189"/>
      <c r="K38" s="209"/>
      <c r="L38" s="209"/>
      <c r="M38" s="187"/>
      <c r="N38" s="187"/>
      <c r="O38" s="187"/>
      <c r="P38" s="187"/>
      <c r="Q38" s="187"/>
      <c r="R38" s="187"/>
      <c r="S38" s="187"/>
      <c r="T38" s="180"/>
      <c r="U38" s="182"/>
      <c r="V38" s="180"/>
      <c r="W38" s="182"/>
      <c r="X38" s="180"/>
      <c r="Y38" s="181"/>
      <c r="Z38" s="182"/>
      <c r="AA38" s="186"/>
      <c r="AB38" s="186"/>
      <c r="AC38" s="186"/>
      <c r="AD38" s="186"/>
    </row>
    <row r="39" spans="2:103" ht="3.95" customHeight="1" x14ac:dyDescent="0.2">
      <c r="B39" s="194"/>
      <c r="C39" s="195"/>
      <c r="D39" s="196"/>
      <c r="E39" s="203"/>
      <c r="F39" s="204"/>
      <c r="G39" s="204"/>
      <c r="H39" s="204"/>
      <c r="I39" s="205"/>
      <c r="J39" s="189"/>
      <c r="K39" s="209"/>
      <c r="L39" s="209"/>
      <c r="M39" s="187"/>
      <c r="N39" s="187"/>
      <c r="O39" s="187"/>
      <c r="P39" s="187"/>
      <c r="Q39" s="187"/>
      <c r="R39" s="187"/>
      <c r="S39" s="187"/>
      <c r="T39" s="180"/>
      <c r="U39" s="182"/>
      <c r="V39" s="180"/>
      <c r="W39" s="182"/>
      <c r="X39" s="180"/>
      <c r="Y39" s="181"/>
      <c r="Z39" s="182"/>
      <c r="AA39" s="186"/>
      <c r="AB39" s="186"/>
      <c r="AC39" s="186"/>
      <c r="AD39" s="186"/>
      <c r="AP39" s="1">
        <v>0</v>
      </c>
      <c r="AQ39" s="1">
        <v>0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0</v>
      </c>
      <c r="CU39" s="1">
        <v>0</v>
      </c>
      <c r="CV39" s="1">
        <v>0</v>
      </c>
      <c r="CW39" s="1">
        <v>0</v>
      </c>
      <c r="CX39" s="1">
        <v>0</v>
      </c>
      <c r="CY39" s="1">
        <v>0</v>
      </c>
    </row>
    <row r="40" spans="2:103" ht="3.95" customHeight="1" x14ac:dyDescent="0.2">
      <c r="B40" s="197"/>
      <c r="C40" s="198"/>
      <c r="D40" s="199"/>
      <c r="E40" s="206"/>
      <c r="F40" s="207"/>
      <c r="G40" s="207"/>
      <c r="H40" s="207"/>
      <c r="I40" s="208"/>
      <c r="J40" s="190"/>
      <c r="K40" s="209"/>
      <c r="L40" s="209"/>
      <c r="M40" s="187"/>
      <c r="N40" s="187"/>
      <c r="O40" s="187"/>
      <c r="P40" s="187"/>
      <c r="Q40" s="187"/>
      <c r="R40" s="187"/>
      <c r="S40" s="187"/>
      <c r="T40" s="183"/>
      <c r="U40" s="185"/>
      <c r="V40" s="183"/>
      <c r="W40" s="185"/>
      <c r="X40" s="183"/>
      <c r="Y40" s="184"/>
      <c r="Z40" s="185"/>
      <c r="AA40" s="186"/>
      <c r="AB40" s="186"/>
      <c r="AC40" s="186"/>
      <c r="AD40" s="186"/>
      <c r="AP40" s="1">
        <v>0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0</v>
      </c>
      <c r="CU40" s="1">
        <v>0</v>
      </c>
      <c r="CV40" s="1">
        <v>0</v>
      </c>
      <c r="CW40" s="1">
        <v>0</v>
      </c>
      <c r="CX40" s="1">
        <v>0</v>
      </c>
      <c r="CY40" s="1">
        <v>0</v>
      </c>
    </row>
    <row r="41" spans="2:103" ht="11.25" customHeight="1" x14ac:dyDescent="0.2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</row>
    <row r="42" spans="2:103" ht="11.25" customHeight="1" x14ac:dyDescent="0.2">
      <c r="B42" s="110" t="s">
        <v>20</v>
      </c>
      <c r="C42" s="111"/>
      <c r="D42" s="111"/>
      <c r="E42" s="111"/>
      <c r="F42" s="111"/>
      <c r="G42" s="1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2:103" ht="11.25" customHeight="1" x14ac:dyDescent="0.2">
      <c r="B43" s="110" t="s">
        <v>21</v>
      </c>
      <c r="C43" s="111"/>
      <c r="D43" s="111"/>
      <c r="E43" s="111"/>
      <c r="F43" s="111"/>
      <c r="G43" s="111"/>
      <c r="H43" s="99"/>
      <c r="I43" s="9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11"/>
      <c r="Z43" s="211"/>
      <c r="AA43" s="211"/>
      <c r="AB43" s="211"/>
      <c r="AC43" s="211"/>
      <c r="AD43" s="211"/>
    </row>
    <row r="44" spans="2:103" ht="11.25" customHeight="1" x14ac:dyDescent="0.2">
      <c r="B44" s="2"/>
      <c r="C44" s="2"/>
      <c r="D44" s="2"/>
      <c r="E44" s="2"/>
      <c r="F44" s="2"/>
      <c r="G44" s="2"/>
      <c r="H44" s="159" t="s">
        <v>2</v>
      </c>
      <c r="I44" s="159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159" t="s">
        <v>3</v>
      </c>
      <c r="Z44" s="160"/>
      <c r="AA44" s="160"/>
      <c r="AB44" s="160"/>
      <c r="AC44" s="160"/>
      <c r="AD44" s="160"/>
    </row>
    <row r="45" spans="2:103" ht="3" customHeight="1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2:103" ht="11.25" customHeight="1" x14ac:dyDescent="0.2">
      <c r="B46" s="106" t="s">
        <v>22</v>
      </c>
      <c r="C46" s="106"/>
      <c r="D46" s="106"/>
      <c r="E46" s="10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2:103" ht="15" customHeight="1" x14ac:dyDescent="0.2">
      <c r="B47" s="106" t="s">
        <v>23</v>
      </c>
      <c r="C47" s="106"/>
      <c r="D47" s="106"/>
      <c r="E47" s="106"/>
      <c r="F47" s="106"/>
      <c r="G47" s="10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2:103" ht="11.25" customHeight="1" x14ac:dyDescent="0.2">
      <c r="B48" s="106" t="s">
        <v>24</v>
      </c>
      <c r="C48" s="106"/>
      <c r="D48" s="106"/>
      <c r="E48" s="106"/>
      <c r="F48" s="106"/>
      <c r="G48" s="106"/>
      <c r="H48" s="10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2:30" ht="15" customHeight="1" x14ac:dyDescent="0.2">
      <c r="B49" s="212"/>
      <c r="C49" s="212"/>
      <c r="D49" s="212"/>
      <c r="E49" s="212"/>
      <c r="F49" s="212"/>
      <c r="G49" s="15" t="s">
        <v>7</v>
      </c>
      <c r="H49" s="212"/>
      <c r="I49" s="21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2:30" ht="11.25" customHeight="1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2:30" ht="11.25" customHeight="1" x14ac:dyDescent="0.2">
      <c r="B51" s="106" t="s">
        <v>25</v>
      </c>
      <c r="C51" s="10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</sheetData>
  <sheetProtection sheet="1" formatCells="0" formatColumns="0" formatRows="0" insertColumns="0" insertRows="0" insertHyperlinks="0" deleteColumns="0" deleteRows="0" sort="0" autoFilter="0" pivotTables="0"/>
  <mergeCells count="140">
    <mergeCell ref="B42:G42"/>
    <mergeCell ref="Z3:AD3"/>
    <mergeCell ref="Z2:AD2"/>
    <mergeCell ref="E12:I15"/>
    <mergeCell ref="E16:I16"/>
    <mergeCell ref="AA12:AD15"/>
    <mergeCell ref="AA16:AD16"/>
    <mergeCell ref="U5:AD5"/>
    <mergeCell ref="U4:AD4"/>
    <mergeCell ref="U6:AD7"/>
    <mergeCell ref="Z9:AD9"/>
    <mergeCell ref="B7:I7"/>
    <mergeCell ref="B8:I8"/>
    <mergeCell ref="Z8:AD8"/>
    <mergeCell ref="U8:W8"/>
    <mergeCell ref="U9:W9"/>
    <mergeCell ref="L37:L40"/>
    <mergeCell ref="M37:M40"/>
    <mergeCell ref="N37:N40"/>
    <mergeCell ref="O37:O40"/>
    <mergeCell ref="B37:D40"/>
    <mergeCell ref="E37:I40"/>
    <mergeCell ref="J37:J40"/>
    <mergeCell ref="K37:K40"/>
    <mergeCell ref="B51:C51"/>
    <mergeCell ref="B47:G47"/>
    <mergeCell ref="B48:H48"/>
    <mergeCell ref="B49:F49"/>
    <mergeCell ref="H49:I49"/>
    <mergeCell ref="B43:G43"/>
    <mergeCell ref="H43:I43"/>
    <mergeCell ref="H44:I44"/>
    <mergeCell ref="B46:E46"/>
    <mergeCell ref="Y43:AD43"/>
    <mergeCell ref="Y44:AD44"/>
    <mergeCell ref="L33:L36"/>
    <mergeCell ref="L25:L28"/>
    <mergeCell ref="M25:M28"/>
    <mergeCell ref="M33:M36"/>
    <mergeCell ref="L29:L32"/>
    <mergeCell ref="M29:M32"/>
    <mergeCell ref="P25:P28"/>
    <mergeCell ref="P29:P32"/>
    <mergeCell ref="T37:U40"/>
    <mergeCell ref="V37:W40"/>
    <mergeCell ref="X37:Z40"/>
    <mergeCell ref="AA37:AD40"/>
    <mergeCell ref="P37:P40"/>
    <mergeCell ref="Q37:Q40"/>
    <mergeCell ref="R37:R40"/>
    <mergeCell ref="S37:S40"/>
    <mergeCell ref="L21:L24"/>
    <mergeCell ref="S17:S20"/>
    <mergeCell ref="T17:U20"/>
    <mergeCell ref="Q21:Q24"/>
    <mergeCell ref="W10:AA10"/>
    <mergeCell ref="M21:M24"/>
    <mergeCell ref="P21:P24"/>
    <mergeCell ref="B2:I2"/>
    <mergeCell ref="B3:I3"/>
    <mergeCell ref="B6:F6"/>
    <mergeCell ref="H6:I6"/>
    <mergeCell ref="B5:I5"/>
    <mergeCell ref="K16:Z16"/>
    <mergeCell ref="D9:E9"/>
    <mergeCell ref="J12:J15"/>
    <mergeCell ref="B16:D16"/>
    <mergeCell ref="X15:Z15"/>
    <mergeCell ref="V15:W15"/>
    <mergeCell ref="T15:U15"/>
    <mergeCell ref="B12:D15"/>
    <mergeCell ref="V17:W20"/>
    <mergeCell ref="T21:U24"/>
    <mergeCell ref="K12:Z12"/>
    <mergeCell ref="Q17:Q20"/>
    <mergeCell ref="R17:R20"/>
    <mergeCell ref="L17:L20"/>
    <mergeCell ref="M17:M20"/>
    <mergeCell ref="O17:O20"/>
    <mergeCell ref="P17:P20"/>
    <mergeCell ref="N17:N20"/>
    <mergeCell ref="K13:Z13"/>
    <mergeCell ref="K14:Z14"/>
    <mergeCell ref="K17:K20"/>
    <mergeCell ref="K21:K24"/>
    <mergeCell ref="K25:K28"/>
    <mergeCell ref="K33:K36"/>
    <mergeCell ref="K29:K32"/>
    <mergeCell ref="B25:D28"/>
    <mergeCell ref="E25:I28"/>
    <mergeCell ref="J25:J28"/>
    <mergeCell ref="B33:D36"/>
    <mergeCell ref="E33:I36"/>
    <mergeCell ref="J33:J36"/>
    <mergeCell ref="B29:D32"/>
    <mergeCell ref="E29:I32"/>
    <mergeCell ref="J29:J32"/>
    <mergeCell ref="E17:I20"/>
    <mergeCell ref="B17:D20"/>
    <mergeCell ref="J17:J20"/>
    <mergeCell ref="E21:I24"/>
    <mergeCell ref="B21:D24"/>
    <mergeCell ref="J21:J24"/>
    <mergeCell ref="P33:P36"/>
    <mergeCell ref="Q33:Q36"/>
    <mergeCell ref="Q29:Q32"/>
    <mergeCell ref="Q25:Q28"/>
    <mergeCell ref="R25:R28"/>
    <mergeCell ref="R29:R32"/>
    <mergeCell ref="R33:R36"/>
    <mergeCell ref="N21:N24"/>
    <mergeCell ref="N25:N28"/>
    <mergeCell ref="N29:N32"/>
    <mergeCell ref="O33:O36"/>
    <mergeCell ref="O29:O32"/>
    <mergeCell ref="O25:O28"/>
    <mergeCell ref="O21:O24"/>
    <mergeCell ref="N33:N36"/>
    <mergeCell ref="R21:R24"/>
    <mergeCell ref="X33:Z36"/>
    <mergeCell ref="AA17:AD20"/>
    <mergeCell ref="AA21:AD24"/>
    <mergeCell ref="AA25:AD28"/>
    <mergeCell ref="AA29:AD32"/>
    <mergeCell ref="AA33:AD36"/>
    <mergeCell ref="X17:Z20"/>
    <mergeCell ref="X29:Z32"/>
    <mergeCell ref="S33:S36"/>
    <mergeCell ref="S29:S32"/>
    <mergeCell ref="S25:S28"/>
    <mergeCell ref="T25:U28"/>
    <mergeCell ref="T33:U36"/>
    <mergeCell ref="V33:W36"/>
    <mergeCell ref="V29:W32"/>
    <mergeCell ref="V25:W28"/>
    <mergeCell ref="T29:U32"/>
    <mergeCell ref="S21:S24"/>
    <mergeCell ref="V21:W24"/>
    <mergeCell ref="X21:Z24"/>
    <mergeCell ref="X25:Z28"/>
  </mergeCells>
  <phoneticPr fontId="0" type="noConversion"/>
  <conditionalFormatting sqref="K17:Z40">
    <cfRule type="cellIs" dxfId="0" priority="1" stopIfTrue="1" operator="greaterThanOrEqual">
      <formula>1</formula>
    </cfRule>
  </conditionalFormatting>
  <pageMargins left="0.19685039370078741" right="0.19685039370078741" top="0.39370078740157483" bottom="0.19685039370078741" header="0.19685039370078741" footer="0.51181102362204722"/>
  <pageSetup paperSize="9" scale="8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Исходные данные</vt:lpstr>
      <vt:lpstr>График</vt:lpstr>
      <vt:lpstr>КТ1</vt:lpstr>
      <vt:lpstr>КТ2</vt:lpstr>
      <vt:lpstr>НТ1</vt:lpstr>
      <vt:lpstr>НТ2</vt:lpstr>
      <vt:lpstr>График!Область_печати</vt:lpstr>
      <vt:lpstr>'Исходные данные'!Область_печати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производства</dc:creator>
  <cp:lastModifiedBy>1</cp:lastModifiedBy>
  <cp:lastPrinted>2014-06-19T05:39:12Z</cp:lastPrinted>
  <dcterms:created xsi:type="dcterms:W3CDTF">2003-11-27T08:38:04Z</dcterms:created>
  <dcterms:modified xsi:type="dcterms:W3CDTF">2015-10-30T09:38:33Z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НРПА № , стр.</vt:lpwstr>
  </property>
</Properties>
</file>